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firstSheet="6" activeTab="6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zaterdag totaal" sheetId="7" r:id="rId7"/>
  </sheets>
  <definedNames>
    <definedName name="_xlnm.Print_Area" localSheetId="1">'paard'!#REF!</definedName>
    <definedName name="_xlnm.Print_Area" localSheetId="0">'pony'!#REF!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<sst xmlns="http://schemas.openxmlformats.org/spreadsheetml/2006/main" count="796" uniqueCount="190">
  <si>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</si>
  <si>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</si>
  <si>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</si>
  <si>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</si>
  <si>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</si>
  <si>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</si>
  <si>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</si>
  <si>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</si>
  <si>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</si>
  <si>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</si>
  <si>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</si>
  <si>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</si>
  <si>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</si>
  <si>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</si>
  <si>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</si>
  <si>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</si>
  <si>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</si>
  <si>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</si>
  <si>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</si>
  <si>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</si>
  <si>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</si>
  <si>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</si>
  <si>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</si>
  <si>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</si>
  <si>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</si>
  <si>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</si>
  <si>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</si>
  <si>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</si>
  <si>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</si>
  <si>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</si>
  <si>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</si>
  <si>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</si>
  <si>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</si>
  <si>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</si>
  <si>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</si>
  <si>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</si>
  <si>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</si>
  <si>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</si>
  <si>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</si>
  <si>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</si>
  <si>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</si>
  <si>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</si>
  <si>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</si>
  <si>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</si>
  <si>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</si>
  <si>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</si>
  <si>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</si>
  <si>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</si>
  <si>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</si>
  <si>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</si>
  <si>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</si>
  <si>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</si>
  <si>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</si>
  <si>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</si>
  <si>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</si>
  <si>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</si>
  <si>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</si>
  <si>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</si>
  <si>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</si>
  <si>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</si>
  <si>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</si>
  <si>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</si>
  <si>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</si>
  <si>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</si>
  <si>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</si>
  <si>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</si>
  <si>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</si>
  <si>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</si>
  <si>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</si>
  <si>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</si>
  <si>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</si>
  <si>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</si>
  <si>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</si>
  <si>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</si>
  <si>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</si>
  <si>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</si>
  <si>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</si>
  <si>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</si>
  <si>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</si>
  <si>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</si>
  <si>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</si>
  <si>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</si>
  <si>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</si>
  <si>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</si>
  <si>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</si>
  <si>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</si>
  <si>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</si>
  <si>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</si>
  <si>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</si>
  <si>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</si>
  <si>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</si>
  <si>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Willich</t>
  </si>
  <si>
    <t>Neuenkirchen</t>
  </si>
  <si>
    <t>Denekamp</t>
  </si>
  <si>
    <t>Manderveen</t>
  </si>
  <si>
    <t>Langeveen</t>
  </si>
  <si>
    <t>Vriezenveen</t>
  </si>
  <si>
    <t>Putten</t>
  </si>
  <si>
    <t>Hille</t>
  </si>
  <si>
    <t>Diepenheim</t>
  </si>
  <si>
    <t>Almelo</t>
  </si>
  <si>
    <t>Lemgo</t>
  </si>
  <si>
    <t>Bornerbroek</t>
  </si>
  <si>
    <t>Emlichheim</t>
  </si>
  <si>
    <t>TWENTE CUP INDOOR MENNEN DENEKAMP 14 november 2010</t>
  </si>
  <si>
    <t>4b</t>
  </si>
  <si>
    <t>4c</t>
  </si>
  <si>
    <t>4d</t>
  </si>
  <si>
    <t>4e</t>
  </si>
  <si>
    <t>6a</t>
  </si>
  <si>
    <t>6b</t>
  </si>
  <si>
    <t>6c</t>
  </si>
  <si>
    <t>6d</t>
  </si>
  <si>
    <t>1-Po-A/B</t>
  </si>
  <si>
    <t>2-Po-A/B</t>
  </si>
  <si>
    <t>1-Po-C</t>
  </si>
  <si>
    <t>2-Po-C</t>
  </si>
  <si>
    <t>2-Pa-A/B</t>
  </si>
  <si>
    <t>1-Pa-A/B</t>
  </si>
  <si>
    <t>1-Pa-C</t>
  </si>
  <si>
    <t>2-Pa-C</t>
  </si>
  <si>
    <t>Mensen, Dana</t>
  </si>
  <si>
    <t>Hansmann, Dieter</t>
  </si>
  <si>
    <t>Veltmann, Rolf</t>
  </si>
  <si>
    <t>Wechter, Melanie</t>
  </si>
  <si>
    <t>Groene, Karina</t>
  </si>
  <si>
    <t>Hüsges, Ursula</t>
  </si>
  <si>
    <t>Braak, Jan ter</t>
  </si>
  <si>
    <t>Enter</t>
  </si>
  <si>
    <t>Braak, Coen ter</t>
  </si>
  <si>
    <t>Boske, Luc</t>
  </si>
  <si>
    <t>Hellendoorn</t>
  </si>
  <si>
    <t>Tübbergen, Judith van</t>
  </si>
  <si>
    <t>Wal, Nikki van der</t>
  </si>
  <si>
    <t>Blokhuis, Rutger</t>
  </si>
  <si>
    <t>Hierden, Desiree van</t>
  </si>
  <si>
    <t>Rijbosch, Moniek</t>
  </si>
  <si>
    <t>Schrooten, Alfons</t>
  </si>
  <si>
    <t>Westhuis, Karl</t>
  </si>
  <si>
    <t>Harmsel, Jurgen ter</t>
  </si>
  <si>
    <t>Pluimers, Erik</t>
  </si>
  <si>
    <t>Brandt, Remco</t>
  </si>
  <si>
    <t>Reins, Clarissa</t>
  </si>
  <si>
    <t>Schmale, Alfie</t>
  </si>
  <si>
    <t xml:space="preserve">Hedde, Wim ter </t>
  </si>
  <si>
    <t>Laar</t>
  </si>
  <si>
    <t>Schut, Gerard</t>
  </si>
  <si>
    <t>Habbe, Jörg</t>
  </si>
  <si>
    <t>Bouwhuis, Erik</t>
  </si>
  <si>
    <t>Aman, Jan</t>
  </si>
  <si>
    <t>Bosch, Jan. van de</t>
  </si>
  <si>
    <t>Mulder, Eric</t>
  </si>
  <si>
    <t>Ambt Delden</t>
  </si>
  <si>
    <t>Berendijk, Willie</t>
  </si>
  <si>
    <t>Luttenberg</t>
  </si>
  <si>
    <t>Eikenaar, Marcel</t>
  </si>
  <si>
    <t>Stegeman, Bjorn</t>
  </si>
  <si>
    <t>Ankoné Roy</t>
  </si>
  <si>
    <t>Peters, Dennis</t>
  </si>
  <si>
    <t>Lonneker</t>
  </si>
  <si>
    <t>Harmsel, William ter</t>
  </si>
  <si>
    <t>Winkelman, Mariët</t>
  </si>
  <si>
    <t>Gasselternijveen</t>
  </si>
  <si>
    <t>Koerhuis, Roland</t>
  </si>
  <si>
    <t>Raalte</t>
  </si>
  <si>
    <t>Herbert Cöper</t>
  </si>
  <si>
    <t>Ringe</t>
  </si>
  <si>
    <t>Engbers, Alfons</t>
  </si>
  <si>
    <t>Hammink, Marijke</t>
  </si>
  <si>
    <t>Prenger, Herman</t>
  </si>
  <si>
    <t>Radewijk</t>
  </si>
  <si>
    <t>Bartelink, John</t>
  </si>
  <si>
    <t>Boven, G.J. van Boven</t>
  </si>
  <si>
    <t>Pot, Theo</t>
  </si>
  <si>
    <t>Harink, Patrick</t>
  </si>
  <si>
    <t>Düsenberg, Karl-Hermann</t>
  </si>
  <si>
    <t>Mensen, Gina</t>
  </si>
  <si>
    <t>Scheuten, Judith</t>
  </si>
  <si>
    <t>Winkel, Wim te</t>
  </si>
  <si>
    <t>Zwiers, Jörg</t>
  </si>
  <si>
    <t>Letteboer, Raymond</t>
  </si>
  <si>
    <t>KleinJan, Arjan</t>
  </si>
  <si>
    <t>Engbers, Tom</t>
  </si>
  <si>
    <t>Donders, Pascal</t>
  </si>
  <si>
    <t>Weusthof, Mark</t>
  </si>
  <si>
    <t>4-Pa-C</t>
  </si>
  <si>
    <t>Rossum</t>
  </si>
  <si>
    <t>tot straf</t>
  </si>
  <si>
    <t>D</t>
  </si>
  <si>
    <t>4a4b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</si>
</sst>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31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0" borderId="10" xfId="0" applyFont="1" applyFill="1" applyBorder="1" applyAlignment="1">
      <alignment/>
    </xf>
    <xf numFmtId="0" fontId="3" fillId="20" borderId="0" xfId="0" applyFont="1" applyFill="1" applyAlignment="1">
      <alignment/>
    </xf>
    <xf numFmtId="0" fontId="3" fillId="20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20" borderId="11" xfId="0" applyFont="1" applyFill="1" applyBorder="1" applyAlignment="1">
      <alignment horizontal="left"/>
    </xf>
    <xf numFmtId="0" fontId="4" fillId="20" borderId="0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15" xfId="0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0" fontId="4" fillId="2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0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4" borderId="29" xfId="0" applyFill="1" applyBorder="1" applyAlignment="1">
      <alignment/>
    </xf>
    <xf numFmtId="0" fontId="9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8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28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0" fillId="0" borderId="24" xfId="0" applyFont="1" applyBorder="1" applyAlignment="1">
      <alignment horizontal="center"/>
    </xf>
    <xf numFmtId="2" fontId="30" fillId="0" borderId="24" xfId="0" applyNumberFormat="1" applyFont="1" applyBorder="1" applyAlignment="1">
      <alignment/>
    </xf>
    <xf numFmtId="0" fontId="30" fillId="0" borderId="24" xfId="0" applyFont="1" applyBorder="1" applyAlignment="1">
      <alignment/>
    </xf>
    <xf numFmtId="2" fontId="30" fillId="0" borderId="24" xfId="0" applyNumberFormat="1" applyFont="1" applyBorder="1" applyAlignment="1">
      <alignment horizontal="center"/>
    </xf>
    <xf numFmtId="0" fontId="30" fillId="0" borderId="24" xfId="0" applyFont="1" applyBorder="1" applyAlignment="1">
      <alignment/>
    </xf>
    <xf numFmtId="0" fontId="29" fillId="0" borderId="28" xfId="0" applyFont="1" applyFill="1" applyBorder="1" applyAlignment="1">
      <alignment horizontal="center"/>
    </xf>
    <xf numFmtId="0" fontId="29" fillId="0" borderId="25" xfId="0" applyFont="1" applyBorder="1" applyAlignment="1" quotePrefix="1">
      <alignment horizontal="center"/>
    </xf>
    <xf numFmtId="0" fontId="29" fillId="0" borderId="25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8" xfId="0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5" xfId="0" applyFont="1" applyBorder="1" applyAlignment="1">
      <alignment horizontal="left"/>
    </xf>
    <xf numFmtId="0" fontId="30" fillId="0" borderId="28" xfId="0" applyFont="1" applyBorder="1" applyAlignment="1">
      <alignment/>
    </xf>
    <xf numFmtId="0" fontId="30" fillId="0" borderId="24" xfId="0" applyFont="1" applyBorder="1" applyAlignment="1">
      <alignment horizontal="left"/>
    </xf>
    <xf numFmtId="0" fontId="30" fillId="0" borderId="29" xfId="0" applyFont="1" applyBorder="1" applyAlignment="1">
      <alignment/>
    </xf>
    <xf numFmtId="2" fontId="30" fillId="0" borderId="29" xfId="0" applyNumberFormat="1" applyFont="1" applyBorder="1" applyAlignment="1">
      <alignment/>
    </xf>
    <xf numFmtId="2" fontId="30" fillId="4" borderId="29" xfId="0" applyNumberFormat="1" applyFont="1" applyFill="1" applyBorder="1" applyAlignment="1">
      <alignment/>
    </xf>
    <xf numFmtId="0" fontId="30" fillId="0" borderId="29" xfId="0" applyFont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30" fillId="0" borderId="29" xfId="0" applyFont="1" applyFill="1" applyBorder="1" applyAlignment="1">
      <alignment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29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30" fillId="0" borderId="2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zoomScalePageLayoutView="0" workbookViewId="0" topLeftCell="A1">
      <selection activeCell="A1" sqref="A1:U5"/>
    </sheetView>
  </sheetViews>
  <sheetFormatPr defaultColWidth="9.140625" defaultRowHeight="12.75"/>
  <cols>
    <col min="1" max="1" width="4.28125" style="5" customWidth="1"/>
    <col min="2" max="2" width="16.140625" style="4" customWidth="1"/>
    <col min="3" max="3" width="16.8515625" style="4" customWidth="1"/>
    <col min="4" max="4" width="5.8515625" style="4" customWidth="1"/>
    <col min="5" max="5" width="28.2812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">
      <c r="A6" s="93"/>
      <c r="B6" s="88"/>
      <c r="C6" s="84"/>
      <c r="D6" s="88"/>
    </row>
    <row r="7" spans="1:4" ht="12">
      <c r="A7" s="92"/>
      <c r="B7" s="88"/>
      <c r="C7" s="88"/>
      <c r="D7" s="88"/>
    </row>
    <row r="8" spans="1:4" ht="12">
      <c r="A8" s="93"/>
      <c r="B8" s="84"/>
      <c r="C8" s="84"/>
      <c r="D8" s="88"/>
    </row>
    <row r="9" spans="1:4" ht="12">
      <c r="A9" s="93"/>
      <c r="B9" s="84"/>
      <c r="C9" s="84"/>
      <c r="D9" s="88"/>
    </row>
    <row r="10" spans="1:4" ht="12">
      <c r="A10" s="86"/>
      <c r="B10" s="85"/>
      <c r="C10" s="85"/>
      <c r="D10" s="88"/>
    </row>
    <row r="11" spans="1:4" ht="12">
      <c r="A11" s="86"/>
      <c r="B11" s="85"/>
      <c r="C11" s="85"/>
      <c r="D11" s="88"/>
    </row>
    <row r="12" spans="1:4" ht="12">
      <c r="A12" s="86"/>
      <c r="B12" s="85"/>
      <c r="C12" s="85"/>
      <c r="D12" s="88"/>
    </row>
    <row r="13" spans="1:4" ht="12">
      <c r="A13" s="86"/>
      <c r="B13" s="85"/>
      <c r="C13" s="85"/>
      <c r="D13" s="88"/>
    </row>
    <row r="14" spans="1:4" ht="12">
      <c r="A14" s="86"/>
      <c r="B14" s="85"/>
      <c r="C14" s="85"/>
      <c r="D14" s="88"/>
    </row>
    <row r="15" spans="1:4" ht="12">
      <c r="A15" s="86"/>
      <c r="B15" s="85"/>
      <c r="C15" s="85"/>
      <c r="D15" s="88"/>
    </row>
    <row r="16" spans="1:4" ht="12">
      <c r="A16" s="86"/>
      <c r="B16" s="85"/>
      <c r="C16" s="85"/>
      <c r="D16" s="88"/>
    </row>
    <row r="17" spans="1:4" ht="12">
      <c r="A17" s="86"/>
      <c r="B17" s="85"/>
      <c r="C17" s="85"/>
      <c r="D17" s="88"/>
    </row>
    <row r="18" spans="1:4" ht="12">
      <c r="A18" s="86"/>
      <c r="B18" s="85"/>
      <c r="C18" s="85"/>
      <c r="D18" s="88"/>
    </row>
    <row r="19" spans="1:4" ht="12">
      <c r="A19" s="86"/>
      <c r="B19" s="85"/>
      <c r="C19" s="85"/>
      <c r="D19" s="88"/>
    </row>
    <row r="20" spans="1:4" ht="12">
      <c r="A20" s="86"/>
      <c r="B20" s="85"/>
      <c r="C20" s="85"/>
      <c r="D20" s="88"/>
    </row>
    <row r="21" spans="1:4" ht="12">
      <c r="A21" s="86"/>
      <c r="B21" s="85"/>
      <c r="C21" s="85"/>
      <c r="D21" s="88"/>
    </row>
    <row r="22" spans="1:4" ht="12">
      <c r="A22" s="94"/>
      <c r="B22" s="87"/>
      <c r="C22" s="87"/>
      <c r="D22" s="84"/>
    </row>
    <row r="23" spans="1:4" ht="12">
      <c r="A23" s="86"/>
      <c r="B23" s="85"/>
      <c r="C23" s="85"/>
      <c r="D23" s="88"/>
    </row>
    <row r="24" spans="1:4" ht="17.25">
      <c r="A24" s="89"/>
      <c r="B24" s="95"/>
      <c r="C24" s="96"/>
      <c r="D24" s="91"/>
    </row>
    <row r="25" spans="1:4" ht="17.25">
      <c r="A25" s="90"/>
      <c r="B25" s="88"/>
      <c r="C25" s="88"/>
      <c r="D25" s="88"/>
    </row>
    <row r="26" spans="1:4" ht="12">
      <c r="A26" s="93"/>
      <c r="B26" s="88"/>
      <c r="C26" s="84"/>
      <c r="D26" s="88"/>
    </row>
    <row r="27" spans="1:4" ht="12">
      <c r="A27" s="93"/>
      <c r="B27" s="88"/>
      <c r="C27" s="84"/>
      <c r="D27" s="88"/>
    </row>
    <row r="28" spans="1:4" ht="12">
      <c r="A28" s="92"/>
      <c r="B28" s="88"/>
      <c r="C28" s="88"/>
      <c r="D28" s="88"/>
    </row>
    <row r="29" spans="1:4" ht="12">
      <c r="A29" s="94"/>
      <c r="B29" s="87"/>
      <c r="C29" s="87"/>
      <c r="D29" s="88"/>
    </row>
    <row r="30" spans="1:4" ht="12">
      <c r="A30" s="94"/>
      <c r="B30" s="87"/>
      <c r="C30" s="87"/>
      <c r="D30" s="88"/>
    </row>
    <row r="31" spans="1:4" ht="12">
      <c r="A31" s="86"/>
      <c r="B31" s="85"/>
      <c r="C31" s="85"/>
      <c r="D31" s="88"/>
    </row>
    <row r="32" spans="1:4" ht="12">
      <c r="A32" s="86"/>
      <c r="B32" s="85"/>
      <c r="C32" s="85"/>
      <c r="D32" s="88"/>
    </row>
    <row r="33" spans="1:4" ht="12">
      <c r="A33" s="86"/>
      <c r="B33" s="85"/>
      <c r="C33" s="85"/>
      <c r="D33" s="88"/>
    </row>
    <row r="34" spans="1:4" ht="12">
      <c r="A34" s="86"/>
      <c r="B34" s="85"/>
      <c r="C34" s="85"/>
      <c r="D34" s="88"/>
    </row>
    <row r="35" spans="1:4" ht="12">
      <c r="A35" s="86"/>
      <c r="B35" s="85"/>
      <c r="C35" s="85"/>
      <c r="D35" s="88"/>
    </row>
    <row r="36" spans="1:4" ht="12">
      <c r="A36" s="86"/>
      <c r="B36" s="85"/>
      <c r="C36" s="85"/>
      <c r="D36" s="88"/>
    </row>
    <row r="37" spans="1:4" ht="12">
      <c r="A37" s="86"/>
      <c r="B37" s="85"/>
      <c r="C37" s="85"/>
      <c r="D37" s="88"/>
    </row>
    <row r="38" spans="1:4" ht="12">
      <c r="A38" s="86"/>
      <c r="B38" s="85"/>
      <c r="C38" s="85"/>
      <c r="D38" s="88"/>
    </row>
    <row r="39" spans="1:4" ht="12">
      <c r="A39" s="86"/>
      <c r="B39" s="85"/>
      <c r="C39" s="85"/>
      <c r="D39" s="88"/>
    </row>
    <row r="40" spans="1:4" ht="12">
      <c r="A40" s="86"/>
      <c r="B40" s="85"/>
      <c r="C40" s="85"/>
      <c r="D40" s="88"/>
    </row>
    <row r="41" spans="1:4" ht="12">
      <c r="A41" s="94"/>
      <c r="B41" s="87"/>
      <c r="C41" s="87"/>
      <c r="D41" s="84"/>
    </row>
    <row r="42" spans="1:4" ht="12">
      <c r="A42" s="86"/>
      <c r="B42" s="85"/>
      <c r="C42" s="85"/>
      <c r="D42" s="88"/>
    </row>
    <row r="43" spans="1:4" ht="12">
      <c r="A43" s="86"/>
      <c r="B43" s="85"/>
      <c r="C43" s="85"/>
      <c r="D43" s="88"/>
    </row>
    <row r="44" spans="1:4" ht="12">
      <c r="A44" s="86"/>
      <c r="B44" s="85"/>
      <c r="C44" s="85"/>
      <c r="D44" s="88"/>
    </row>
    <row r="45" spans="1:4" ht="12">
      <c r="A45" s="86"/>
      <c r="B45" s="85"/>
      <c r="C45" s="85"/>
      <c r="D45" s="88"/>
    </row>
    <row r="46" spans="1:4" ht="12">
      <c r="A46" s="86"/>
      <c r="B46" s="85"/>
      <c r="C46" s="85"/>
      <c r="D46" s="88"/>
    </row>
    <row r="47" spans="1:4" ht="12">
      <c r="A47" s="86"/>
      <c r="B47" s="85"/>
      <c r="C47" s="85"/>
      <c r="D47" s="88"/>
    </row>
    <row r="48" spans="1:4" ht="12">
      <c r="A48" s="86"/>
      <c r="B48" s="85"/>
      <c r="C48" s="85"/>
      <c r="D48" s="88"/>
    </row>
    <row r="49" spans="1:4" ht="12">
      <c r="A49" s="86"/>
      <c r="B49" s="85"/>
      <c r="C49" s="85"/>
      <c r="D49" s="88"/>
    </row>
    <row r="50" spans="1:4" ht="12">
      <c r="A50" s="86"/>
      <c r="B50" s="85"/>
      <c r="C50" s="85"/>
      <c r="D50" s="88"/>
    </row>
    <row r="51" spans="1:4" ht="12">
      <c r="A51" s="94"/>
      <c r="B51" s="87"/>
      <c r="C51" s="87"/>
      <c r="D51" s="88"/>
    </row>
    <row r="52" spans="1:4" ht="12">
      <c r="A52" s="92"/>
      <c r="B52" s="88"/>
      <c r="C52" s="88"/>
      <c r="D52" s="88"/>
    </row>
    <row r="53" spans="1:4" ht="15.75">
      <c r="A53" s="97"/>
      <c r="B53" s="95"/>
      <c r="C53" s="96"/>
      <c r="D53" s="88"/>
    </row>
    <row r="54" spans="1:4" ht="12">
      <c r="A54" s="92"/>
      <c r="B54" s="88"/>
      <c r="C54" s="88"/>
      <c r="D54" s="88"/>
    </row>
    <row r="55" spans="1:4" ht="12">
      <c r="A55" s="93"/>
      <c r="B55" s="84"/>
      <c r="C55" s="88"/>
      <c r="D55" s="88"/>
    </row>
    <row r="56" spans="1:4" ht="12">
      <c r="A56" s="93"/>
      <c r="B56" s="84"/>
      <c r="C56" s="88"/>
      <c r="D56" s="88"/>
    </row>
    <row r="57" spans="1:4" ht="12">
      <c r="A57" s="93"/>
      <c r="B57" s="84"/>
      <c r="C57" s="88"/>
      <c r="D57" s="88"/>
    </row>
    <row r="58" spans="1:4" ht="12">
      <c r="A58" s="93"/>
      <c r="B58" s="84"/>
      <c r="C58" s="88"/>
      <c r="D58" s="88"/>
    </row>
    <row r="59" spans="1:4" ht="12">
      <c r="A59" s="93"/>
      <c r="B59" s="84"/>
      <c r="C59" s="84"/>
      <c r="D59" s="88"/>
    </row>
    <row r="60" spans="1:4" ht="12">
      <c r="A60" s="93"/>
      <c r="B60" s="84"/>
      <c r="C60" s="84"/>
      <c r="D60" s="88"/>
    </row>
    <row r="61" spans="1:4" ht="12">
      <c r="A61" s="92"/>
      <c r="B61" s="88"/>
      <c r="C61" s="88"/>
      <c r="D61" s="88"/>
    </row>
    <row r="62" spans="1:4" ht="12">
      <c r="A62" s="86"/>
      <c r="B62" s="85"/>
      <c r="C62" s="85"/>
      <c r="D62" s="88"/>
    </row>
    <row r="63" spans="1:4" ht="12">
      <c r="A63" s="86"/>
      <c r="B63" s="85"/>
      <c r="C63" s="85"/>
      <c r="D63" s="88"/>
    </row>
    <row r="64" spans="1:4" ht="12">
      <c r="A64" s="86"/>
      <c r="B64" s="85"/>
      <c r="C64" s="85"/>
      <c r="D64" s="88"/>
    </row>
    <row r="65" spans="1:4" ht="12">
      <c r="A65" s="86"/>
      <c r="B65" s="85"/>
      <c r="C65" s="85"/>
      <c r="D65" s="88"/>
    </row>
    <row r="66" spans="1:4" ht="12">
      <c r="A66" s="86"/>
      <c r="B66" s="85"/>
      <c r="C66" s="85"/>
      <c r="D66" s="88"/>
    </row>
    <row r="67" spans="1:4" ht="12">
      <c r="A67" s="86"/>
      <c r="B67" s="85"/>
      <c r="C67" s="85"/>
      <c r="D67" s="88"/>
    </row>
    <row r="68" spans="1:4" ht="12">
      <c r="A68" s="94"/>
      <c r="B68" s="87"/>
      <c r="C68" s="87"/>
      <c r="D68" s="88"/>
    </row>
    <row r="69" spans="1:4" ht="12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4.28125" style="5" customWidth="1"/>
    <col min="2" max="2" width="16.7109375" style="4" customWidth="1"/>
    <col min="3" max="3" width="19.140625" style="4" customWidth="1"/>
    <col min="4" max="4" width="13.421875" style="4" customWidth="1"/>
    <col min="5" max="5" width="28.28125" style="4" customWidth="1"/>
    <col min="6" max="6" width="10.8515625" style="4" customWidth="1"/>
    <col min="7" max="7" width="10.57421875" style="4" customWidth="1"/>
    <col min="8" max="16384" width="9.140625" style="4" customWidth="1"/>
  </cols>
  <sheetData>
    <row r="1" spans="1:3" ht="17.25">
      <c r="A1" s="1" t="s">
        <v>49</v>
      </c>
      <c r="B1" s="2"/>
      <c r="C1" s="3"/>
    </row>
    <row r="2" spans="1:3" ht="17.25">
      <c r="A2" s="1" t="s">
        <v>6</v>
      </c>
      <c r="B2" s="2"/>
      <c r="C2" s="3"/>
    </row>
    <row r="4" spans="1:3" ht="12">
      <c r="A4" s="6" t="s">
        <v>9</v>
      </c>
      <c r="C4" s="7" t="s">
        <v>51</v>
      </c>
    </row>
    <row r="5" spans="1:3" ht="12">
      <c r="A5" s="6" t="s">
        <v>10</v>
      </c>
      <c r="C5" s="7" t="s">
        <v>52</v>
      </c>
    </row>
    <row r="6" ht="12.75" thickBot="1"/>
    <row r="7" spans="1:4" ht="12">
      <c r="A7" s="28" t="s">
        <v>0</v>
      </c>
      <c r="B7" s="23" t="s">
        <v>1</v>
      </c>
      <c r="C7" s="24"/>
      <c r="D7" s="9"/>
    </row>
    <row r="8" spans="1:4" ht="12">
      <c r="A8" s="19"/>
      <c r="B8" s="20" t="s">
        <v>2</v>
      </c>
      <c r="C8" s="21"/>
      <c r="D8" s="9"/>
    </row>
    <row r="9" spans="1:3" ht="12">
      <c r="A9" s="11">
        <v>50</v>
      </c>
      <c r="B9" s="13" t="s">
        <v>53</v>
      </c>
      <c r="C9" s="14" t="s">
        <v>54</v>
      </c>
    </row>
    <row r="10" spans="1:3" ht="12">
      <c r="A10" s="11">
        <v>51</v>
      </c>
      <c r="B10" s="13" t="s">
        <v>55</v>
      </c>
      <c r="C10" s="14" t="s">
        <v>56</v>
      </c>
    </row>
    <row r="11" spans="1:3" ht="12">
      <c r="A11" s="11">
        <v>52</v>
      </c>
      <c r="B11" s="13" t="s">
        <v>57</v>
      </c>
      <c r="C11" s="14" t="s">
        <v>25</v>
      </c>
    </row>
    <row r="12" spans="1:3" ht="12">
      <c r="A12" s="11">
        <v>53</v>
      </c>
      <c r="B12" s="13" t="s">
        <v>11</v>
      </c>
      <c r="C12" s="14" t="s">
        <v>58</v>
      </c>
    </row>
    <row r="13" spans="1:3" ht="12">
      <c r="A13" s="11">
        <v>54</v>
      </c>
      <c r="B13" s="13" t="s">
        <v>12</v>
      </c>
      <c r="C13" s="14" t="s">
        <v>8</v>
      </c>
    </row>
    <row r="14" spans="1:3" ht="12">
      <c r="A14" s="11">
        <v>57</v>
      </c>
      <c r="B14" s="13" t="s">
        <v>59</v>
      </c>
      <c r="C14" s="14" t="s">
        <v>5</v>
      </c>
    </row>
    <row r="15" spans="1:3" ht="12">
      <c r="A15" s="11">
        <v>60</v>
      </c>
      <c r="B15" s="13" t="s">
        <v>60</v>
      </c>
      <c r="C15" s="14" t="s">
        <v>61</v>
      </c>
    </row>
    <row r="16" spans="1:3" ht="12.75" thickBot="1">
      <c r="A16" s="70"/>
      <c r="B16" s="71"/>
      <c r="C16" s="72"/>
    </row>
    <row r="17" spans="1:3" ht="12">
      <c r="A17" s="11">
        <v>61</v>
      </c>
      <c r="B17" s="13" t="s">
        <v>62</v>
      </c>
      <c r="C17" s="14" t="s">
        <v>50</v>
      </c>
    </row>
    <row r="18" spans="1:3" ht="12">
      <c r="A18" s="11">
        <v>62</v>
      </c>
      <c r="B18" s="13" t="s">
        <v>63</v>
      </c>
      <c r="C18" s="14" t="s">
        <v>20</v>
      </c>
    </row>
    <row r="19" spans="1:3" ht="12">
      <c r="A19" s="11">
        <v>63</v>
      </c>
      <c r="B19" s="13" t="s">
        <v>22</v>
      </c>
      <c r="C19" s="14" t="s">
        <v>5</v>
      </c>
    </row>
    <row r="20" spans="1:3" ht="12">
      <c r="A20" s="11">
        <v>64</v>
      </c>
      <c r="B20" s="13" t="s">
        <v>19</v>
      </c>
      <c r="C20" s="14" t="s">
        <v>7</v>
      </c>
    </row>
    <row r="21" spans="1:3" ht="12.75" thickBot="1">
      <c r="A21" s="11">
        <v>65</v>
      </c>
      <c r="B21" s="13" t="s">
        <v>64</v>
      </c>
      <c r="C21" s="14" t="s">
        <v>21</v>
      </c>
    </row>
    <row r="22" spans="1:3" ht="12.75" thickBot="1">
      <c r="A22" s="31"/>
      <c r="B22" s="32"/>
      <c r="C22" s="33"/>
    </row>
    <row r="23" spans="1:3" ht="12">
      <c r="A23" s="15"/>
      <c r="B23" s="13"/>
      <c r="C23" s="13"/>
    </row>
    <row r="24" spans="1:4" ht="17.25">
      <c r="A24" s="1" t="s">
        <v>49</v>
      </c>
      <c r="B24" s="2"/>
      <c r="C24" s="2"/>
      <c r="D24" s="16"/>
    </row>
    <row r="25" spans="1:4" ht="17.25">
      <c r="A25" s="1" t="s">
        <v>6</v>
      </c>
      <c r="B25" s="2"/>
      <c r="C25" s="2"/>
      <c r="D25" s="16"/>
    </row>
    <row r="26" spans="1:4" ht="17.25">
      <c r="A26" s="1"/>
      <c r="B26" s="2"/>
      <c r="C26" s="2"/>
      <c r="D26" s="16"/>
    </row>
    <row r="28" spans="1:2" ht="12">
      <c r="A28" s="6" t="s">
        <v>13</v>
      </c>
      <c r="B28" s="7"/>
    </row>
    <row r="29" spans="1:4" ht="12">
      <c r="A29" s="6" t="s">
        <v>14</v>
      </c>
      <c r="B29" s="7"/>
      <c r="D29" s="34"/>
    </row>
    <row r="30" ht="12.75" thickBot="1">
      <c r="D30" s="34"/>
    </row>
    <row r="31" spans="1:4" ht="12">
      <c r="A31" s="22" t="s">
        <v>0</v>
      </c>
      <c r="B31" s="23" t="s">
        <v>1</v>
      </c>
      <c r="C31" s="8"/>
      <c r="D31" s="34"/>
    </row>
    <row r="32" spans="1:3" ht="12">
      <c r="A32" s="25"/>
      <c r="B32" s="20" t="s">
        <v>2</v>
      </c>
      <c r="C32" s="10"/>
    </row>
    <row r="33" spans="1:3" ht="12">
      <c r="A33" s="26">
        <v>70</v>
      </c>
      <c r="B33" s="13" t="s">
        <v>65</v>
      </c>
      <c r="C33" s="66" t="s">
        <v>66</v>
      </c>
    </row>
    <row r="34" spans="1:3" ht="12">
      <c r="A34" s="26">
        <v>71</v>
      </c>
      <c r="B34" s="13" t="s">
        <v>16</v>
      </c>
      <c r="C34" s="14" t="s">
        <v>4</v>
      </c>
    </row>
    <row r="35" spans="1:3" ht="12">
      <c r="A35" s="26">
        <v>73</v>
      </c>
      <c r="B35" s="13" t="s">
        <v>67</v>
      </c>
      <c r="C35" s="14" t="s">
        <v>68</v>
      </c>
    </row>
    <row r="36" spans="1:3" ht="12">
      <c r="A36" s="26">
        <v>74</v>
      </c>
      <c r="B36" s="13" t="s">
        <v>15</v>
      </c>
      <c r="C36" s="14" t="s">
        <v>3</v>
      </c>
    </row>
    <row r="37" spans="1:3" ht="12">
      <c r="A37" s="27">
        <v>75</v>
      </c>
      <c r="B37" s="18" t="s">
        <v>17</v>
      </c>
      <c r="C37" s="14" t="s">
        <v>18</v>
      </c>
    </row>
    <row r="38" spans="1:3" ht="12">
      <c r="A38" s="26">
        <v>76</v>
      </c>
      <c r="B38" s="13" t="s">
        <v>69</v>
      </c>
      <c r="C38" s="14" t="s">
        <v>23</v>
      </c>
    </row>
    <row r="39" spans="1:3" ht="12">
      <c r="A39" s="26">
        <v>77</v>
      </c>
      <c r="B39" s="13" t="s">
        <v>70</v>
      </c>
      <c r="C39" s="14" t="s">
        <v>71</v>
      </c>
    </row>
    <row r="40" spans="1:3" ht="12">
      <c r="A40" s="26">
        <v>78</v>
      </c>
      <c r="B40" s="13" t="s">
        <v>72</v>
      </c>
      <c r="C40" s="14" t="s">
        <v>73</v>
      </c>
    </row>
    <row r="41" spans="1:3" ht="12">
      <c r="A41" s="26">
        <v>79</v>
      </c>
      <c r="B41" s="13" t="s">
        <v>24</v>
      </c>
      <c r="C41" s="14" t="s">
        <v>25</v>
      </c>
    </row>
    <row r="42" spans="1:3" ht="12">
      <c r="A42" s="26">
        <v>80</v>
      </c>
      <c r="B42" s="13" t="s">
        <v>74</v>
      </c>
      <c r="C42" s="14" t="s">
        <v>75</v>
      </c>
    </row>
    <row r="43" spans="1:3" ht="12.75" thickBot="1">
      <c r="A43" s="26">
        <v>81</v>
      </c>
      <c r="B43" s="13" t="s">
        <v>76</v>
      </c>
      <c r="C43" s="13" t="s">
        <v>5</v>
      </c>
    </row>
    <row r="44" spans="1:3" ht="12.7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33" sqref="A33:C43"/>
    </sheetView>
  </sheetViews>
  <sheetFormatPr defaultColWidth="9.140625" defaultRowHeight="12.75"/>
  <cols>
    <col min="1" max="1" width="6.57421875" style="60" customWidth="1"/>
    <col min="2" max="2" width="16.421875" style="0" customWidth="1"/>
    <col min="3" max="3" width="10.140625" style="0" customWidth="1"/>
    <col min="4" max="4" width="5.00390625" style="60" customWidth="1"/>
    <col min="5" max="21" width="3.140625" style="0" customWidth="1"/>
    <col min="26" max="26" width="3.7109375" style="0" customWidth="1"/>
    <col min="27" max="27" width="3.57421875" style="0" customWidth="1"/>
    <col min="29" max="29" width="6.421875" style="60" customWidth="1"/>
    <col min="30" max="30" width="14.421875" style="0" customWidth="1"/>
    <col min="31" max="31" width="10.8515625" style="0" customWidth="1"/>
    <col min="32" max="32" width="5.140625" style="60" customWidth="1"/>
    <col min="33" max="44" width="3.14062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6.28125" style="60" customWidth="1"/>
    <col min="2" max="2" width="20.57421875" style="0" customWidth="1"/>
    <col min="3" max="3" width="12.00390625" style="0" customWidth="1"/>
    <col min="4" max="4" width="5.57421875" style="60" customWidth="1"/>
    <col min="5" max="21" width="3.140625" style="0" customWidth="1"/>
    <col min="22" max="22" width="8.28125" style="0" customWidth="1"/>
    <col min="23" max="23" width="8.140625" style="0" customWidth="1"/>
    <col min="26" max="26" width="3.140625" style="0" customWidth="1"/>
    <col min="27" max="27" width="1.28515625" style="0" customWidth="1"/>
    <col min="28" max="28" width="4.140625" style="0" customWidth="1"/>
    <col min="29" max="29" width="9.140625" style="60" customWidth="1"/>
    <col min="30" max="30" width="17.140625" style="0" customWidth="1"/>
    <col min="31" max="31" width="10.421875" style="0" customWidth="1"/>
    <col min="32" max="32" width="5.00390625" style="0" customWidth="1"/>
    <col min="33" max="44" width="3.140625" style="0" customWidth="1"/>
    <col min="45" max="45" width="5.421875" style="0" customWidth="1"/>
  </cols>
  <sheetData>
    <row r="1" spans="1:31" ht="12.75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.75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.75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2" max="2" width="14.28125" style="0" customWidth="1"/>
    <col min="3" max="3" width="12.57421875" style="0" customWidth="1"/>
    <col min="4" max="4" width="4.140625" style="0" customWidth="1"/>
    <col min="5" max="21" width="3.140625" style="0" customWidth="1"/>
    <col min="26" max="26" width="2.28125" style="0" customWidth="1"/>
    <col min="27" max="27" width="1.7109375" style="0" customWidth="1"/>
    <col min="29" max="29" width="7.140625" style="60" customWidth="1"/>
    <col min="30" max="30" width="13.00390625" style="0" customWidth="1"/>
    <col min="31" max="31" width="10.140625" style="0" customWidth="1"/>
    <col min="32" max="32" width="5.00390625" style="60" customWidth="1"/>
    <col min="33" max="44" width="3.140625" style="0" customWidth="1"/>
  </cols>
  <sheetData>
    <row r="1" spans="1:31" ht="12.75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.75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.75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.75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.75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.75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.75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7109375" style="60" customWidth="1"/>
    <col min="5" max="21" width="3.140625" style="0" customWidth="1"/>
    <col min="26" max="26" width="3.7109375" style="0" customWidth="1"/>
    <col min="27" max="27" width="3.8515625" style="0" customWidth="1"/>
    <col min="28" max="28" width="5.140625" style="0" customWidth="1"/>
    <col min="33" max="44" width="3.140625" style="0" customWidth="1"/>
  </cols>
  <sheetData>
    <row r="1" spans="1:31" ht="12.75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.75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.75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.75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.75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.75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.75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.75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.75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.75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.75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.75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.75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.75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.75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.75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.75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.75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.75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.75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.75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.75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.75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.75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95"/>
  <sheetViews>
    <sheetView tabSelected="1" zoomScalePageLayoutView="0" workbookViewId="0" topLeftCell="V4">
      <selection activeCell="AZ84" sqref="AZ84"/>
    </sheetView>
  </sheetViews>
  <sheetFormatPr defaultColWidth="9.140625" defaultRowHeight="12.75"/>
  <cols>
    <col min="1" max="1" width="6.57421875" style="130" customWidth="1"/>
    <col min="2" max="2" width="21.7109375" style="100" customWidth="1"/>
    <col min="3" max="3" width="10.8515625" style="100" customWidth="1"/>
    <col min="4" max="22" width="3.140625" style="100" customWidth="1"/>
    <col min="23" max="23" width="8.8515625" style="100" customWidth="1"/>
    <col min="24" max="25" width="9.140625" style="102" customWidth="1"/>
    <col min="26" max="26" width="8.8515625" style="100" customWidth="1"/>
    <col min="27" max="27" width="3.57421875" style="100" customWidth="1"/>
    <col min="28" max="28" width="18.57421875" style="103" customWidth="1"/>
    <col min="29" max="29" width="14.57421875" style="100" customWidth="1"/>
    <col min="30" max="45" width="3.140625" style="100" customWidth="1"/>
    <col min="46" max="46" width="3.7109375" style="100" customWidth="1"/>
    <col min="47" max="48" width="3.140625" style="100" customWidth="1"/>
    <col min="49" max="52" width="8.8515625" style="100" customWidth="1"/>
    <col min="53" max="53" width="9.140625" style="99" customWidth="1"/>
    <col min="54" max="85" width="8.8515625" style="100" customWidth="1"/>
    <col min="86" max="86" width="2.28125" style="100" customWidth="1"/>
    <col min="87" max="87" width="2.421875" style="100" customWidth="1"/>
    <col min="88" max="88" width="3.140625" style="100" customWidth="1"/>
    <col min="89" max="16384" width="8.8515625" style="100" customWidth="1"/>
  </cols>
  <sheetData>
    <row r="1" spans="1:29" ht="11.25">
      <c r="A1" s="99"/>
      <c r="C1" s="101" t="s">
        <v>104</v>
      </c>
      <c r="AA1" s="101"/>
      <c r="AC1" s="101" t="str">
        <f>C1</f>
        <v>TWENTE CUP INDOOR MENNEN DENEKAMP 14 november 2010</v>
      </c>
    </row>
    <row r="3" spans="1:53" ht="11.25">
      <c r="A3" s="99"/>
      <c r="N3" s="100" t="s">
        <v>26</v>
      </c>
      <c r="W3" s="104" t="s">
        <v>27</v>
      </c>
      <c r="X3" s="105" t="s">
        <v>28</v>
      </c>
      <c r="Y3" s="107" t="s">
        <v>29</v>
      </c>
      <c r="AW3" s="108" t="s">
        <v>27</v>
      </c>
      <c r="AX3" s="104" t="s">
        <v>28</v>
      </c>
      <c r="AY3" s="104" t="s">
        <v>187</v>
      </c>
      <c r="AZ3" s="104" t="s">
        <v>29</v>
      </c>
      <c r="BA3" s="109" t="s">
        <v>38</v>
      </c>
    </row>
    <row r="4" spans="1:52" ht="11.25">
      <c r="A4" s="110"/>
      <c r="B4" s="111" t="s">
        <v>113</v>
      </c>
      <c r="C4" s="112"/>
      <c r="D4" s="113" t="s">
        <v>31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4"/>
      <c r="W4" s="115" t="s">
        <v>32</v>
      </c>
      <c r="X4" s="116" t="s">
        <v>33</v>
      </c>
      <c r="Y4" s="116" t="s">
        <v>34</v>
      </c>
      <c r="AA4" s="117"/>
      <c r="AB4" s="118" t="str">
        <f>B4</f>
        <v>1-Po-A/B</v>
      </c>
      <c r="AC4" s="112"/>
      <c r="AD4" s="113" t="s">
        <v>35</v>
      </c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9" t="s">
        <v>32</v>
      </c>
      <c r="AX4" s="115" t="s">
        <v>33</v>
      </c>
      <c r="AY4" s="115" t="s">
        <v>32</v>
      </c>
      <c r="AZ4" s="115" t="s">
        <v>34</v>
      </c>
    </row>
    <row r="5" spans="1:52" ht="11.25">
      <c r="A5" s="104" t="s">
        <v>36</v>
      </c>
      <c r="B5" s="106" t="s">
        <v>37</v>
      </c>
      <c r="C5" s="106" t="s">
        <v>38</v>
      </c>
      <c r="D5" s="106">
        <v>1</v>
      </c>
      <c r="E5" s="106">
        <v>2</v>
      </c>
      <c r="F5" s="106">
        <v>3</v>
      </c>
      <c r="G5" s="106" t="s">
        <v>86</v>
      </c>
      <c r="H5" s="106" t="s">
        <v>105</v>
      </c>
      <c r="I5" s="106" t="s">
        <v>106</v>
      </c>
      <c r="J5" s="106" t="s">
        <v>107</v>
      </c>
      <c r="K5" s="106" t="s">
        <v>108</v>
      </c>
      <c r="L5" s="106">
        <v>5</v>
      </c>
      <c r="M5" s="106" t="s">
        <v>109</v>
      </c>
      <c r="N5" s="106" t="s">
        <v>110</v>
      </c>
      <c r="O5" s="106" t="s">
        <v>111</v>
      </c>
      <c r="P5" s="106" t="s">
        <v>112</v>
      </c>
      <c r="Q5" s="106">
        <v>7</v>
      </c>
      <c r="R5" s="106">
        <v>8</v>
      </c>
      <c r="S5" s="106">
        <v>9</v>
      </c>
      <c r="T5" s="106">
        <v>10</v>
      </c>
      <c r="U5" s="106">
        <v>11</v>
      </c>
      <c r="V5" s="106">
        <v>12</v>
      </c>
      <c r="W5" s="115" t="s">
        <v>40</v>
      </c>
      <c r="X5" s="116" t="s">
        <v>41</v>
      </c>
      <c r="Y5" s="116" t="s">
        <v>43</v>
      </c>
      <c r="AA5" s="106" t="s">
        <v>36</v>
      </c>
      <c r="AB5" s="120" t="s">
        <v>37</v>
      </c>
      <c r="AC5" s="106" t="s">
        <v>38</v>
      </c>
      <c r="AD5" s="106">
        <v>1</v>
      </c>
      <c r="AE5" s="106">
        <v>2</v>
      </c>
      <c r="AF5" s="106">
        <v>3</v>
      </c>
      <c r="AG5" s="106" t="s">
        <v>86</v>
      </c>
      <c r="AH5" s="106" t="s">
        <v>105</v>
      </c>
      <c r="AI5" s="106" t="s">
        <v>106</v>
      </c>
      <c r="AJ5" s="106" t="s">
        <v>107</v>
      </c>
      <c r="AK5" s="106" t="s">
        <v>108</v>
      </c>
      <c r="AL5" s="106">
        <v>5</v>
      </c>
      <c r="AM5" s="106" t="s">
        <v>109</v>
      </c>
      <c r="AN5" s="106" t="s">
        <v>110</v>
      </c>
      <c r="AO5" s="106" t="s">
        <v>111</v>
      </c>
      <c r="AP5" s="106" t="s">
        <v>112</v>
      </c>
      <c r="AQ5" s="106">
        <v>7</v>
      </c>
      <c r="AR5" s="106">
        <v>8</v>
      </c>
      <c r="AS5" s="106">
        <v>9</v>
      </c>
      <c r="AT5" s="106">
        <v>10</v>
      </c>
      <c r="AU5" s="106">
        <v>11</v>
      </c>
      <c r="AV5" s="106">
        <v>12</v>
      </c>
      <c r="AW5" s="106"/>
      <c r="AX5" s="115" t="s">
        <v>41</v>
      </c>
      <c r="AY5" s="115" t="s">
        <v>44</v>
      </c>
      <c r="AZ5" s="115" t="s">
        <v>45</v>
      </c>
    </row>
    <row r="6" spans="1:53" ht="11.25">
      <c r="A6" s="121">
        <v>11</v>
      </c>
      <c r="B6" s="121" t="s">
        <v>135</v>
      </c>
      <c r="C6" s="126" t="s">
        <v>97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>
        <f aca="true" t="shared" si="0" ref="W6:W15">SUM(D6:V6)</f>
        <v>0</v>
      </c>
      <c r="X6" s="122">
        <v>106.16</v>
      </c>
      <c r="Y6" s="123">
        <f aca="true" t="shared" si="1" ref="Y6:Y15">W6+X6</f>
        <v>106.16</v>
      </c>
      <c r="Z6" s="121"/>
      <c r="AA6" s="124">
        <f aca="true" t="shared" si="2" ref="AA6:AA15">A6</f>
        <v>11</v>
      </c>
      <c r="AB6" s="125" t="str">
        <f aca="true" t="shared" si="3" ref="AB6:AB15">B6</f>
        <v>Hierden, Desiree van</v>
      </c>
      <c r="AC6" s="124" t="str">
        <f aca="true" t="shared" si="4" ref="AC6:AC15">C6</f>
        <v>Putten</v>
      </c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>
        <f aca="true" t="shared" si="5" ref="AW6:AW15">SUM(AD6:AV6)</f>
        <v>0</v>
      </c>
      <c r="AX6" s="122">
        <v>97.88</v>
      </c>
      <c r="AY6" s="122">
        <f aca="true" t="shared" si="6" ref="AY6:AY15">AW6+AX6</f>
        <v>97.88</v>
      </c>
      <c r="AZ6" s="123">
        <f aca="true" t="shared" si="7" ref="AZ6:AZ15">Y6+AY6</f>
        <v>204.04</v>
      </c>
      <c r="BA6" s="136">
        <v>1</v>
      </c>
    </row>
    <row r="7" spans="1:53" ht="11.25">
      <c r="A7" s="121">
        <v>7</v>
      </c>
      <c r="B7" s="126" t="s">
        <v>127</v>
      </c>
      <c r="C7" s="126" t="s">
        <v>128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>
        <f t="shared" si="0"/>
        <v>0</v>
      </c>
      <c r="X7" s="122">
        <v>114.25</v>
      </c>
      <c r="Y7" s="123">
        <f t="shared" si="1"/>
        <v>114.25</v>
      </c>
      <c r="Z7" s="121"/>
      <c r="AA7" s="124">
        <f t="shared" si="2"/>
        <v>7</v>
      </c>
      <c r="AB7" s="125" t="str">
        <f t="shared" si="3"/>
        <v>Braak, Jan ter</v>
      </c>
      <c r="AC7" s="124" t="str">
        <f t="shared" si="4"/>
        <v>Enter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>
        <v>5</v>
      </c>
      <c r="AV7" s="121"/>
      <c r="AW7" s="121">
        <f t="shared" si="5"/>
        <v>5</v>
      </c>
      <c r="AX7" s="122">
        <v>111.92</v>
      </c>
      <c r="AY7" s="122">
        <f t="shared" si="6"/>
        <v>116.92</v>
      </c>
      <c r="AZ7" s="123">
        <f t="shared" si="7"/>
        <v>231.17000000000002</v>
      </c>
      <c r="BA7" s="135">
        <v>2</v>
      </c>
    </row>
    <row r="8" spans="1:53" ht="11.25">
      <c r="A8" s="121">
        <v>6</v>
      </c>
      <c r="B8" s="126" t="s">
        <v>125</v>
      </c>
      <c r="C8" s="126" t="s">
        <v>83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>
        <f t="shared" si="0"/>
        <v>0</v>
      </c>
      <c r="X8" s="122">
        <v>119.26</v>
      </c>
      <c r="Y8" s="123">
        <f t="shared" si="1"/>
        <v>119.26</v>
      </c>
      <c r="Z8" s="121"/>
      <c r="AA8" s="124">
        <f t="shared" si="2"/>
        <v>6</v>
      </c>
      <c r="AB8" s="125" t="str">
        <f t="shared" si="3"/>
        <v>Groene, Karina</v>
      </c>
      <c r="AC8" s="124" t="str">
        <f t="shared" si="4"/>
        <v>Hoogstede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>
        <f t="shared" si="5"/>
        <v>0</v>
      </c>
      <c r="AX8" s="122">
        <v>112.55</v>
      </c>
      <c r="AY8" s="122">
        <f t="shared" si="6"/>
        <v>112.55</v>
      </c>
      <c r="AZ8" s="123">
        <f t="shared" si="7"/>
        <v>231.81</v>
      </c>
      <c r="BA8" s="136">
        <v>3</v>
      </c>
    </row>
    <row r="9" spans="1:53" ht="11.25">
      <c r="A9" s="121">
        <v>12</v>
      </c>
      <c r="B9" s="126" t="s">
        <v>136</v>
      </c>
      <c r="C9" s="126" t="s">
        <v>93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>
        <f t="shared" si="0"/>
        <v>0</v>
      </c>
      <c r="X9" s="122">
        <v>119.38</v>
      </c>
      <c r="Y9" s="123">
        <f t="shared" si="1"/>
        <v>119.38</v>
      </c>
      <c r="Z9" s="121"/>
      <c r="AA9" s="124">
        <f t="shared" si="2"/>
        <v>12</v>
      </c>
      <c r="AB9" s="125" t="str">
        <f t="shared" si="3"/>
        <v>Rijbosch, Moniek</v>
      </c>
      <c r="AC9" s="124" t="str">
        <f t="shared" si="4"/>
        <v>Denekamp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>
        <f t="shared" si="5"/>
        <v>0</v>
      </c>
      <c r="AX9" s="122">
        <v>114.07</v>
      </c>
      <c r="AY9" s="122">
        <f t="shared" si="6"/>
        <v>114.07</v>
      </c>
      <c r="AZ9" s="123">
        <f t="shared" si="7"/>
        <v>233.45</v>
      </c>
      <c r="BA9" s="99">
        <v>4</v>
      </c>
    </row>
    <row r="10" spans="1:53" ht="11.25">
      <c r="A10" s="121">
        <v>13</v>
      </c>
      <c r="B10" s="126" t="s">
        <v>137</v>
      </c>
      <c r="C10" s="126" t="s">
        <v>96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>
        <f t="shared" si="0"/>
        <v>0</v>
      </c>
      <c r="X10" s="122">
        <v>121.74</v>
      </c>
      <c r="Y10" s="123">
        <f t="shared" si="1"/>
        <v>121.74</v>
      </c>
      <c r="Z10" s="121"/>
      <c r="AA10" s="124">
        <f t="shared" si="2"/>
        <v>13</v>
      </c>
      <c r="AB10" s="125" t="str">
        <f t="shared" si="3"/>
        <v>Schrooten, Alfons</v>
      </c>
      <c r="AC10" s="124" t="str">
        <f t="shared" si="4"/>
        <v>Vriezenveen</v>
      </c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>
        <v>5</v>
      </c>
      <c r="AR10" s="121"/>
      <c r="AS10" s="121"/>
      <c r="AT10" s="121"/>
      <c r="AU10" s="121"/>
      <c r="AV10" s="121"/>
      <c r="AW10" s="121">
        <f t="shared" si="5"/>
        <v>5</v>
      </c>
      <c r="AX10" s="122">
        <v>113.41</v>
      </c>
      <c r="AY10" s="122">
        <f t="shared" si="6"/>
        <v>118.41</v>
      </c>
      <c r="AZ10" s="123">
        <f t="shared" si="7"/>
        <v>240.14999999999998</v>
      </c>
      <c r="BA10" s="99">
        <v>5</v>
      </c>
    </row>
    <row r="11" spans="1:53" ht="11.25">
      <c r="A11" s="121">
        <v>5</v>
      </c>
      <c r="B11" s="121" t="s">
        <v>124</v>
      </c>
      <c r="C11" s="126" t="s">
        <v>101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>
        <f t="shared" si="0"/>
        <v>0</v>
      </c>
      <c r="X11" s="122">
        <v>130.49</v>
      </c>
      <c r="Y11" s="123">
        <f t="shared" si="1"/>
        <v>130.49</v>
      </c>
      <c r="Z11" s="121"/>
      <c r="AA11" s="124">
        <f t="shared" si="2"/>
        <v>5</v>
      </c>
      <c r="AB11" s="125" t="str">
        <f t="shared" si="3"/>
        <v>Wechter, Melanie</v>
      </c>
      <c r="AC11" s="124" t="str">
        <f t="shared" si="4"/>
        <v>Lemgo</v>
      </c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>
        <f t="shared" si="5"/>
        <v>0</v>
      </c>
      <c r="AX11" s="122">
        <v>123.21</v>
      </c>
      <c r="AY11" s="122">
        <f t="shared" si="6"/>
        <v>123.21</v>
      </c>
      <c r="AZ11" s="123">
        <f t="shared" si="7"/>
        <v>253.7</v>
      </c>
      <c r="BA11" s="137">
        <v>6</v>
      </c>
    </row>
    <row r="12" spans="1:53" ht="11.25">
      <c r="A12" s="121">
        <v>10</v>
      </c>
      <c r="B12" s="121" t="s">
        <v>134</v>
      </c>
      <c r="C12" s="121" t="s">
        <v>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>
        <f t="shared" si="0"/>
        <v>0</v>
      </c>
      <c r="X12" s="122">
        <v>130.03</v>
      </c>
      <c r="Y12" s="123">
        <f t="shared" si="1"/>
        <v>130.03</v>
      </c>
      <c r="Z12" s="121"/>
      <c r="AA12" s="124">
        <f t="shared" si="2"/>
        <v>10</v>
      </c>
      <c r="AB12" s="125" t="str">
        <f t="shared" si="3"/>
        <v>Blokhuis, Rutger</v>
      </c>
      <c r="AC12" s="124" t="str">
        <f t="shared" si="4"/>
        <v>Beuningen</v>
      </c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>
        <f t="shared" si="5"/>
        <v>0</v>
      </c>
      <c r="AX12" s="122">
        <v>126.61</v>
      </c>
      <c r="AY12" s="122">
        <f t="shared" si="6"/>
        <v>126.61</v>
      </c>
      <c r="AZ12" s="123">
        <f t="shared" si="7"/>
        <v>256.64</v>
      </c>
      <c r="BA12" s="137">
        <v>7</v>
      </c>
    </row>
    <row r="13" spans="1:53" ht="11.25">
      <c r="A13" s="121">
        <v>44</v>
      </c>
      <c r="B13" s="126" t="s">
        <v>129</v>
      </c>
      <c r="C13" s="126" t="s">
        <v>128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>
        <v>5</v>
      </c>
      <c r="V13" s="121"/>
      <c r="W13" s="121">
        <f t="shared" si="0"/>
        <v>5</v>
      </c>
      <c r="X13" s="122">
        <v>138.41</v>
      </c>
      <c r="Y13" s="123">
        <f t="shared" si="1"/>
        <v>143.41</v>
      </c>
      <c r="Z13" s="121"/>
      <c r="AA13" s="124">
        <f t="shared" si="2"/>
        <v>44</v>
      </c>
      <c r="AB13" s="125" t="str">
        <f t="shared" si="3"/>
        <v>Braak, Coen ter</v>
      </c>
      <c r="AC13" s="124" t="str">
        <f t="shared" si="4"/>
        <v>Enter</v>
      </c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>
        <v>5</v>
      </c>
      <c r="AR13" s="121"/>
      <c r="AS13" s="121"/>
      <c r="AT13" s="121"/>
      <c r="AU13" s="121"/>
      <c r="AV13" s="121"/>
      <c r="AW13" s="121">
        <f t="shared" si="5"/>
        <v>5</v>
      </c>
      <c r="AX13" s="122">
        <v>134.68</v>
      </c>
      <c r="AY13" s="122">
        <f t="shared" si="6"/>
        <v>139.68</v>
      </c>
      <c r="AZ13" s="123">
        <f t="shared" si="7"/>
        <v>283.09000000000003</v>
      </c>
      <c r="BA13" s="133">
        <v>8</v>
      </c>
    </row>
    <row r="14" spans="1:53" ht="11.25">
      <c r="A14" s="121">
        <v>61</v>
      </c>
      <c r="B14" s="121" t="s">
        <v>121</v>
      </c>
      <c r="C14" s="121" t="s">
        <v>83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>
        <v>5</v>
      </c>
      <c r="T14" s="121"/>
      <c r="U14" s="121"/>
      <c r="V14" s="121"/>
      <c r="W14" s="121">
        <f t="shared" si="0"/>
        <v>5</v>
      </c>
      <c r="X14" s="122">
        <v>211.66</v>
      </c>
      <c r="Y14" s="123">
        <f t="shared" si="1"/>
        <v>216.66</v>
      </c>
      <c r="Z14" s="121"/>
      <c r="AA14" s="124">
        <f t="shared" si="2"/>
        <v>61</v>
      </c>
      <c r="AB14" s="125" t="str">
        <f t="shared" si="3"/>
        <v>Mensen, Dana</v>
      </c>
      <c r="AC14" s="124" t="str">
        <f t="shared" si="4"/>
        <v>Hoogstede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>
        <f t="shared" si="5"/>
        <v>0</v>
      </c>
      <c r="AX14" s="122">
        <v>205.61</v>
      </c>
      <c r="AY14" s="122">
        <f t="shared" si="6"/>
        <v>205.61</v>
      </c>
      <c r="AZ14" s="123">
        <f t="shared" si="7"/>
        <v>422.27</v>
      </c>
      <c r="BA14" s="133">
        <v>9</v>
      </c>
    </row>
    <row r="15" spans="1:53" ht="11.25">
      <c r="A15" s="121">
        <v>62</v>
      </c>
      <c r="B15" s="126" t="s">
        <v>126</v>
      </c>
      <c r="C15" s="126" t="s">
        <v>91</v>
      </c>
      <c r="D15" s="121"/>
      <c r="E15" s="121"/>
      <c r="F15" s="121"/>
      <c r="G15" s="121"/>
      <c r="H15" s="121"/>
      <c r="I15" s="121"/>
      <c r="J15" s="121" t="s">
        <v>188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>
        <f t="shared" si="0"/>
        <v>0</v>
      </c>
      <c r="X15" s="122" t="s">
        <v>188</v>
      </c>
      <c r="Y15" s="123" t="e">
        <f t="shared" si="1"/>
        <v>#VALUE!</v>
      </c>
      <c r="Z15" s="121"/>
      <c r="AA15" s="124">
        <f t="shared" si="2"/>
        <v>62</v>
      </c>
      <c r="AB15" s="125" t="str">
        <f t="shared" si="3"/>
        <v>Hüsges, Ursula</v>
      </c>
      <c r="AC15" s="124" t="str">
        <f t="shared" si="4"/>
        <v>Willich</v>
      </c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>
        <v>5</v>
      </c>
      <c r="AU15" s="121"/>
      <c r="AV15" s="121"/>
      <c r="AW15" s="121">
        <f t="shared" si="5"/>
        <v>5</v>
      </c>
      <c r="AX15" s="122">
        <v>120.09</v>
      </c>
      <c r="AY15" s="122">
        <f t="shared" si="6"/>
        <v>125.09</v>
      </c>
      <c r="AZ15" s="123" t="e">
        <f t="shared" si="7"/>
        <v>#VALUE!</v>
      </c>
      <c r="BA15" s="133">
        <v>10</v>
      </c>
    </row>
    <row r="17" spans="1:53" ht="11.25">
      <c r="A17" s="99"/>
      <c r="N17" s="100" t="s">
        <v>26</v>
      </c>
      <c r="W17" s="104" t="s">
        <v>27</v>
      </c>
      <c r="X17" s="105" t="s">
        <v>28</v>
      </c>
      <c r="Y17" s="107" t="s">
        <v>29</v>
      </c>
      <c r="AW17" s="108" t="s">
        <v>27</v>
      </c>
      <c r="AX17" s="104" t="s">
        <v>28</v>
      </c>
      <c r="AY17" s="104" t="s">
        <v>187</v>
      </c>
      <c r="AZ17" s="104" t="s">
        <v>29</v>
      </c>
      <c r="BA17" s="109" t="s">
        <v>38</v>
      </c>
    </row>
    <row r="18" spans="1:52" ht="11.25">
      <c r="A18" s="110"/>
      <c r="B18" s="111" t="s">
        <v>114</v>
      </c>
      <c r="C18" s="112"/>
      <c r="D18" s="113" t="s">
        <v>31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4"/>
      <c r="W18" s="115" t="s">
        <v>32</v>
      </c>
      <c r="X18" s="116" t="s">
        <v>33</v>
      </c>
      <c r="Y18" s="116" t="s">
        <v>34</v>
      </c>
      <c r="AA18" s="117"/>
      <c r="AB18" s="118" t="str">
        <f>B18</f>
        <v>2-Po-A/B</v>
      </c>
      <c r="AC18" s="112"/>
      <c r="AD18" s="113" t="s">
        <v>35</v>
      </c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9" t="s">
        <v>32</v>
      </c>
      <c r="AX18" s="115" t="s">
        <v>33</v>
      </c>
      <c r="AY18" s="115" t="s">
        <v>32</v>
      </c>
      <c r="AZ18" s="115" t="s">
        <v>34</v>
      </c>
    </row>
    <row r="19" spans="1:52" ht="11.25">
      <c r="A19" s="104" t="s">
        <v>36</v>
      </c>
      <c r="B19" s="106" t="s">
        <v>37</v>
      </c>
      <c r="C19" s="106" t="s">
        <v>38</v>
      </c>
      <c r="D19" s="106">
        <v>1</v>
      </c>
      <c r="E19" s="106">
        <v>2</v>
      </c>
      <c r="F19" s="106">
        <v>3</v>
      </c>
      <c r="G19" s="106" t="s">
        <v>86</v>
      </c>
      <c r="H19" s="106" t="s">
        <v>105</v>
      </c>
      <c r="I19" s="106" t="s">
        <v>106</v>
      </c>
      <c r="J19" s="106" t="s">
        <v>107</v>
      </c>
      <c r="K19" s="106" t="s">
        <v>108</v>
      </c>
      <c r="L19" s="106">
        <v>5</v>
      </c>
      <c r="M19" s="106" t="s">
        <v>109</v>
      </c>
      <c r="N19" s="106" t="s">
        <v>110</v>
      </c>
      <c r="O19" s="106" t="s">
        <v>111</v>
      </c>
      <c r="P19" s="106" t="s">
        <v>112</v>
      </c>
      <c r="Q19" s="106">
        <v>7</v>
      </c>
      <c r="R19" s="106">
        <v>8</v>
      </c>
      <c r="S19" s="106">
        <v>9</v>
      </c>
      <c r="T19" s="106">
        <v>10</v>
      </c>
      <c r="U19" s="106">
        <v>11</v>
      </c>
      <c r="V19" s="106">
        <v>12</v>
      </c>
      <c r="W19" s="115" t="s">
        <v>40</v>
      </c>
      <c r="X19" s="116" t="s">
        <v>41</v>
      </c>
      <c r="Y19" s="116" t="s">
        <v>43</v>
      </c>
      <c r="AA19" s="106" t="s">
        <v>36</v>
      </c>
      <c r="AB19" s="120" t="s">
        <v>37</v>
      </c>
      <c r="AC19" s="106" t="s">
        <v>38</v>
      </c>
      <c r="AD19" s="106">
        <v>1</v>
      </c>
      <c r="AE19" s="106">
        <v>2</v>
      </c>
      <c r="AF19" s="106">
        <v>3</v>
      </c>
      <c r="AG19" s="106" t="s">
        <v>86</v>
      </c>
      <c r="AH19" s="106" t="s">
        <v>105</v>
      </c>
      <c r="AI19" s="106" t="s">
        <v>106</v>
      </c>
      <c r="AJ19" s="106" t="s">
        <v>107</v>
      </c>
      <c r="AK19" s="106" t="s">
        <v>108</v>
      </c>
      <c r="AL19" s="106">
        <v>5</v>
      </c>
      <c r="AM19" s="106" t="s">
        <v>109</v>
      </c>
      <c r="AN19" s="106" t="s">
        <v>110</v>
      </c>
      <c r="AO19" s="106" t="s">
        <v>111</v>
      </c>
      <c r="AP19" s="106" t="s">
        <v>112</v>
      </c>
      <c r="AQ19" s="106">
        <v>7</v>
      </c>
      <c r="AR19" s="106">
        <v>8</v>
      </c>
      <c r="AS19" s="106">
        <v>9</v>
      </c>
      <c r="AT19" s="106">
        <v>10</v>
      </c>
      <c r="AU19" s="106">
        <v>11</v>
      </c>
      <c r="AV19" s="106">
        <v>12</v>
      </c>
      <c r="AW19" s="106"/>
      <c r="AX19" s="115" t="s">
        <v>41</v>
      </c>
      <c r="AY19" s="115" t="s">
        <v>44</v>
      </c>
      <c r="AZ19" s="115" t="s">
        <v>45</v>
      </c>
    </row>
    <row r="20" spans="1:53" ht="11.25">
      <c r="A20" s="121">
        <v>4</v>
      </c>
      <c r="B20" s="126" t="s">
        <v>132</v>
      </c>
      <c r="C20" s="126" t="s">
        <v>83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>
        <f>SUM(D20:V20)</f>
        <v>0</v>
      </c>
      <c r="X20" s="122">
        <v>114.88</v>
      </c>
      <c r="Y20" s="123">
        <f>W20+X20</f>
        <v>114.88</v>
      </c>
      <c r="Z20" s="121"/>
      <c r="AA20" s="124">
        <f aca="true" t="shared" si="8" ref="AA20:AC23">A20</f>
        <v>4</v>
      </c>
      <c r="AB20" s="124" t="str">
        <f t="shared" si="8"/>
        <v>Tübbergen, Judith van</v>
      </c>
      <c r="AC20" s="124" t="str">
        <f t="shared" si="8"/>
        <v>Hoogstede</v>
      </c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>
        <f>SUM(AD20:AV20)</f>
        <v>0</v>
      </c>
      <c r="AX20" s="122">
        <v>115.35</v>
      </c>
      <c r="AY20" s="122">
        <f>AW20+AX20</f>
        <v>115.35</v>
      </c>
      <c r="AZ20" s="123">
        <f>Y20+AY20</f>
        <v>230.23</v>
      </c>
      <c r="BA20" s="135">
        <v>1</v>
      </c>
    </row>
    <row r="21" spans="1:53" ht="11.25">
      <c r="A21" s="121">
        <v>2</v>
      </c>
      <c r="B21" s="126" t="s">
        <v>123</v>
      </c>
      <c r="C21" s="121" t="s">
        <v>92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>
        <f>SUM(D21:V21)</f>
        <v>0</v>
      </c>
      <c r="X21" s="122">
        <v>127.44</v>
      </c>
      <c r="Y21" s="123">
        <f>W21+X21</f>
        <v>127.44</v>
      </c>
      <c r="Z21" s="121"/>
      <c r="AA21" s="124">
        <f t="shared" si="8"/>
        <v>2</v>
      </c>
      <c r="AB21" s="124" t="str">
        <f t="shared" si="8"/>
        <v>Veltmann, Rolf</v>
      </c>
      <c r="AC21" s="124" t="str">
        <f t="shared" si="8"/>
        <v>Neuenkirchen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>
        <f>SUM(AD21:AV21)</f>
        <v>0</v>
      </c>
      <c r="AX21" s="122">
        <v>116.12</v>
      </c>
      <c r="AY21" s="122">
        <f>AW21+AX21</f>
        <v>116.12</v>
      </c>
      <c r="AZ21" s="123">
        <f>Y21+AY21</f>
        <v>243.56</v>
      </c>
      <c r="BA21" s="137">
        <v>2</v>
      </c>
    </row>
    <row r="22" spans="1:53" ht="11.25">
      <c r="A22" s="121">
        <v>3</v>
      </c>
      <c r="B22" s="126" t="s">
        <v>130</v>
      </c>
      <c r="C22" s="126" t="s">
        <v>131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>
        <f>SUM(D22:V22)</f>
        <v>0</v>
      </c>
      <c r="X22" s="122">
        <v>130.62</v>
      </c>
      <c r="Y22" s="123">
        <f>W22+X22</f>
        <v>130.62</v>
      </c>
      <c r="Z22" s="121"/>
      <c r="AA22" s="124">
        <f t="shared" si="8"/>
        <v>3</v>
      </c>
      <c r="AB22" s="124" t="str">
        <f t="shared" si="8"/>
        <v>Boske, Luc</v>
      </c>
      <c r="AC22" s="124" t="str">
        <f t="shared" si="8"/>
        <v>Hellendoorn</v>
      </c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>
        <f>SUM(AD22:AV22)</f>
        <v>0</v>
      </c>
      <c r="AX22" s="122">
        <v>116.84</v>
      </c>
      <c r="AY22" s="122">
        <f>AW22+AX22</f>
        <v>116.84</v>
      </c>
      <c r="AZ22" s="123">
        <f>Y22+AY22</f>
        <v>247.46</v>
      </c>
      <c r="BA22" s="99">
        <v>3</v>
      </c>
    </row>
    <row r="23" spans="1:53" ht="11.25">
      <c r="A23" s="121">
        <v>1</v>
      </c>
      <c r="B23" s="126" t="s">
        <v>122</v>
      </c>
      <c r="C23" s="121" t="s">
        <v>83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>
        <f>SUM(D23:V23)</f>
        <v>0</v>
      </c>
      <c r="X23" s="122">
        <v>153.41</v>
      </c>
      <c r="Y23" s="123">
        <f>W23+X23</f>
        <v>153.41</v>
      </c>
      <c r="Z23" s="121"/>
      <c r="AA23" s="124">
        <f t="shared" si="8"/>
        <v>1</v>
      </c>
      <c r="AB23" s="124" t="str">
        <f t="shared" si="8"/>
        <v>Hansmann, Dieter</v>
      </c>
      <c r="AC23" s="124" t="str">
        <f t="shared" si="8"/>
        <v>Hoogstede</v>
      </c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>
        <f>SUM(AD23:AV23)</f>
        <v>0</v>
      </c>
      <c r="AX23" s="122">
        <v>132.96</v>
      </c>
      <c r="AY23" s="122">
        <f>AW23+AX23</f>
        <v>132.96</v>
      </c>
      <c r="AZ23" s="123">
        <f>Y23+AY23</f>
        <v>286.37</v>
      </c>
      <c r="BA23" s="99">
        <v>4</v>
      </c>
    </row>
    <row r="24" ht="11.25">
      <c r="Y24" s="140"/>
    </row>
    <row r="25" spans="1:54" ht="11.25">
      <c r="A25" s="99"/>
      <c r="N25" s="100" t="s">
        <v>26</v>
      </c>
      <c r="W25" s="104" t="s">
        <v>27</v>
      </c>
      <c r="X25" s="105" t="s">
        <v>28</v>
      </c>
      <c r="Y25" s="107" t="s">
        <v>29</v>
      </c>
      <c r="AW25" s="108" t="s">
        <v>27</v>
      </c>
      <c r="AX25" s="104" t="s">
        <v>28</v>
      </c>
      <c r="AY25" s="104" t="s">
        <v>187</v>
      </c>
      <c r="AZ25" s="104" t="s">
        <v>29</v>
      </c>
      <c r="BA25" s="132" t="s">
        <v>38</v>
      </c>
      <c r="BB25" s="127"/>
    </row>
    <row r="26" spans="1:52" ht="11.25">
      <c r="A26" s="110"/>
      <c r="B26" s="111" t="s">
        <v>115</v>
      </c>
      <c r="C26" s="112"/>
      <c r="D26" s="113" t="s">
        <v>31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4"/>
      <c r="W26" s="115" t="s">
        <v>32</v>
      </c>
      <c r="X26" s="116" t="s">
        <v>33</v>
      </c>
      <c r="Y26" s="116" t="s">
        <v>34</v>
      </c>
      <c r="AA26" s="117"/>
      <c r="AB26" s="118" t="str">
        <f>B26</f>
        <v>1-Po-C</v>
      </c>
      <c r="AC26" s="112"/>
      <c r="AD26" s="113" t="s">
        <v>35</v>
      </c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9" t="s">
        <v>32</v>
      </c>
      <c r="AX26" s="115" t="s">
        <v>33</v>
      </c>
      <c r="AY26" s="115" t="s">
        <v>32</v>
      </c>
      <c r="AZ26" s="115" t="s">
        <v>34</v>
      </c>
    </row>
    <row r="27" spans="1:52" ht="11.25">
      <c r="A27" s="104" t="s">
        <v>36</v>
      </c>
      <c r="B27" s="106" t="s">
        <v>37</v>
      </c>
      <c r="C27" s="106" t="s">
        <v>38</v>
      </c>
      <c r="D27" s="106">
        <v>1</v>
      </c>
      <c r="E27" s="106">
        <v>2</v>
      </c>
      <c r="F27" s="106">
        <v>3</v>
      </c>
      <c r="G27" s="106" t="s">
        <v>86</v>
      </c>
      <c r="H27" s="106" t="s">
        <v>105</v>
      </c>
      <c r="I27" s="106" t="s">
        <v>106</v>
      </c>
      <c r="J27" s="106" t="s">
        <v>107</v>
      </c>
      <c r="K27" s="106" t="s">
        <v>108</v>
      </c>
      <c r="L27" s="106">
        <v>5</v>
      </c>
      <c r="M27" s="106" t="s">
        <v>109</v>
      </c>
      <c r="N27" s="106" t="s">
        <v>110</v>
      </c>
      <c r="O27" s="106" t="s">
        <v>111</v>
      </c>
      <c r="P27" s="106" t="s">
        <v>112</v>
      </c>
      <c r="Q27" s="106">
        <v>7</v>
      </c>
      <c r="R27" s="106">
        <v>8</v>
      </c>
      <c r="S27" s="106">
        <v>9</v>
      </c>
      <c r="T27" s="106">
        <v>10</v>
      </c>
      <c r="U27" s="106">
        <v>11</v>
      </c>
      <c r="V27" s="106">
        <v>12</v>
      </c>
      <c r="W27" s="115" t="s">
        <v>40</v>
      </c>
      <c r="X27" s="116" t="s">
        <v>41</v>
      </c>
      <c r="Y27" s="116" t="s">
        <v>43</v>
      </c>
      <c r="AA27" s="106" t="s">
        <v>36</v>
      </c>
      <c r="AB27" s="120" t="s">
        <v>37</v>
      </c>
      <c r="AC27" s="106" t="s">
        <v>38</v>
      </c>
      <c r="AD27" s="106">
        <v>1</v>
      </c>
      <c r="AE27" s="106">
        <v>2</v>
      </c>
      <c r="AF27" s="106">
        <v>3</v>
      </c>
      <c r="AG27" s="106" t="s">
        <v>86</v>
      </c>
      <c r="AH27" s="106" t="s">
        <v>105</v>
      </c>
      <c r="AI27" s="106" t="s">
        <v>106</v>
      </c>
      <c r="AJ27" s="106" t="s">
        <v>107</v>
      </c>
      <c r="AK27" s="106" t="s">
        <v>108</v>
      </c>
      <c r="AL27" s="106">
        <v>5</v>
      </c>
      <c r="AM27" s="106" t="s">
        <v>109</v>
      </c>
      <c r="AN27" s="106" t="s">
        <v>110</v>
      </c>
      <c r="AO27" s="106" t="s">
        <v>111</v>
      </c>
      <c r="AP27" s="106" t="s">
        <v>112</v>
      </c>
      <c r="AQ27" s="106">
        <v>7</v>
      </c>
      <c r="AR27" s="106">
        <v>8</v>
      </c>
      <c r="AS27" s="106">
        <v>9</v>
      </c>
      <c r="AT27" s="106">
        <v>10</v>
      </c>
      <c r="AU27" s="106">
        <v>11</v>
      </c>
      <c r="AV27" s="106">
        <v>12</v>
      </c>
      <c r="AW27" s="106"/>
      <c r="AX27" s="115" t="s">
        <v>41</v>
      </c>
      <c r="AY27" s="115" t="s">
        <v>44</v>
      </c>
      <c r="AZ27" s="115" t="s">
        <v>45</v>
      </c>
    </row>
    <row r="28" spans="1:53" ht="12.75">
      <c r="A28" s="50">
        <v>37</v>
      </c>
      <c r="B28" s="50" t="s">
        <v>161</v>
      </c>
      <c r="C28" s="50" t="s">
        <v>162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>
        <f>SUM(D28:V28)</f>
        <v>0</v>
      </c>
      <c r="X28" s="122">
        <v>107.57</v>
      </c>
      <c r="Y28" s="123">
        <f>W28+X28</f>
        <v>107.57</v>
      </c>
      <c r="Z28" s="121"/>
      <c r="AA28" s="124">
        <f aca="true" t="shared" si="9" ref="AA28:AC30">A28</f>
        <v>37</v>
      </c>
      <c r="AB28" s="124" t="str">
        <f t="shared" si="9"/>
        <v>Winkelman, Mariët</v>
      </c>
      <c r="AC28" s="124" t="str">
        <f t="shared" si="9"/>
        <v>Gasselternijveen</v>
      </c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>
        <f>SUM(AD28:AV28)</f>
        <v>0</v>
      </c>
      <c r="AX28" s="122">
        <v>104.64</v>
      </c>
      <c r="AY28" s="122">
        <f>AW28+AX28</f>
        <v>104.64</v>
      </c>
      <c r="AZ28" s="123">
        <f>Y28+AY28</f>
        <v>212.20999999999998</v>
      </c>
      <c r="BA28" s="135">
        <v>1</v>
      </c>
    </row>
    <row r="29" spans="1:53" ht="12.75">
      <c r="A29" s="50">
        <v>36</v>
      </c>
      <c r="B29" s="50" t="s">
        <v>160</v>
      </c>
      <c r="C29" s="50" t="s">
        <v>100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>
        <f>SUM(D29:V29)</f>
        <v>0</v>
      </c>
      <c r="X29" s="122">
        <v>105.14</v>
      </c>
      <c r="Y29" s="123">
        <f>W29+X29</f>
        <v>105.14</v>
      </c>
      <c r="Z29" s="121"/>
      <c r="AA29" s="124">
        <f t="shared" si="9"/>
        <v>36</v>
      </c>
      <c r="AB29" s="124" t="str">
        <f t="shared" si="9"/>
        <v>Harmsel, William ter</v>
      </c>
      <c r="AC29" s="124" t="str">
        <f t="shared" si="9"/>
        <v>Almelo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>
        <f>SUM(AD29:AV29)</f>
        <v>0</v>
      </c>
      <c r="AX29" s="122">
        <v>108.65</v>
      </c>
      <c r="AY29" s="122">
        <f>AW29+AX29</f>
        <v>108.65</v>
      </c>
      <c r="AZ29" s="123">
        <f>Y29+AY29</f>
        <v>213.79000000000002</v>
      </c>
      <c r="BA29" s="137">
        <v>2</v>
      </c>
    </row>
    <row r="30" spans="1:53" ht="12.75">
      <c r="A30" s="50">
        <v>38</v>
      </c>
      <c r="B30" s="50" t="s">
        <v>163</v>
      </c>
      <c r="C30" s="50" t="s">
        <v>164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>
        <f>SUM(D30:V30)</f>
        <v>0</v>
      </c>
      <c r="X30" s="122">
        <v>109.82</v>
      </c>
      <c r="Y30" s="123">
        <f>W30+X30</f>
        <v>109.82</v>
      </c>
      <c r="Z30" s="121"/>
      <c r="AA30" s="124">
        <f t="shared" si="9"/>
        <v>38</v>
      </c>
      <c r="AB30" s="124" t="str">
        <f t="shared" si="9"/>
        <v>Koerhuis, Roland</v>
      </c>
      <c r="AC30" s="124" t="str">
        <f t="shared" si="9"/>
        <v>Raalte</v>
      </c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>
        <f>SUM(AD30:AV30)</f>
        <v>0</v>
      </c>
      <c r="AX30" s="122">
        <v>104.6</v>
      </c>
      <c r="AY30" s="122">
        <f>AW30+AX30</f>
        <v>104.6</v>
      </c>
      <c r="AZ30" s="123">
        <f>Y30+AY30</f>
        <v>214.42</v>
      </c>
      <c r="BA30" s="99">
        <v>3</v>
      </c>
    </row>
    <row r="31" ht="11.25">
      <c r="AA31" s="124"/>
    </row>
    <row r="32" spans="1:53" ht="11.25">
      <c r="A32" s="99"/>
      <c r="N32" s="100" t="s">
        <v>26</v>
      </c>
      <c r="W32" s="104" t="s">
        <v>27</v>
      </c>
      <c r="X32" s="105" t="s">
        <v>28</v>
      </c>
      <c r="Y32" s="107" t="s">
        <v>29</v>
      </c>
      <c r="AA32" s="124"/>
      <c r="AW32" s="108" t="s">
        <v>27</v>
      </c>
      <c r="AX32" s="104" t="s">
        <v>28</v>
      </c>
      <c r="AY32" s="104" t="s">
        <v>187</v>
      </c>
      <c r="AZ32" s="104" t="s">
        <v>29</v>
      </c>
      <c r="BA32" s="109" t="s">
        <v>38</v>
      </c>
    </row>
    <row r="33" spans="1:52" ht="11.25">
      <c r="A33" s="110"/>
      <c r="B33" s="111" t="s">
        <v>116</v>
      </c>
      <c r="C33" s="112"/>
      <c r="D33" s="113" t="s">
        <v>31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4"/>
      <c r="W33" s="115" t="s">
        <v>32</v>
      </c>
      <c r="X33" s="116" t="s">
        <v>33</v>
      </c>
      <c r="Y33" s="116" t="s">
        <v>34</v>
      </c>
      <c r="AA33" s="124"/>
      <c r="AB33" s="118" t="str">
        <f>B33</f>
        <v>2-Po-C</v>
      </c>
      <c r="AC33" s="112"/>
      <c r="AD33" s="113" t="s">
        <v>35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9" t="s">
        <v>32</v>
      </c>
      <c r="AX33" s="115" t="s">
        <v>33</v>
      </c>
      <c r="AY33" s="115" t="s">
        <v>32</v>
      </c>
      <c r="AZ33" s="115" t="s">
        <v>34</v>
      </c>
    </row>
    <row r="34" spans="1:52" ht="11.25">
      <c r="A34" s="131" t="s">
        <v>36</v>
      </c>
      <c r="B34" s="106" t="s">
        <v>37</v>
      </c>
      <c r="C34" s="106" t="s">
        <v>38</v>
      </c>
      <c r="D34" s="106">
        <v>1</v>
      </c>
      <c r="E34" s="106">
        <v>2</v>
      </c>
      <c r="F34" s="106">
        <v>3</v>
      </c>
      <c r="G34" s="106" t="s">
        <v>86</v>
      </c>
      <c r="H34" s="106" t="s">
        <v>105</v>
      </c>
      <c r="I34" s="106" t="s">
        <v>106</v>
      </c>
      <c r="J34" s="106" t="s">
        <v>107</v>
      </c>
      <c r="K34" s="106" t="s">
        <v>108</v>
      </c>
      <c r="L34" s="106">
        <v>5</v>
      </c>
      <c r="M34" s="106" t="s">
        <v>109</v>
      </c>
      <c r="N34" s="106" t="s">
        <v>110</v>
      </c>
      <c r="O34" s="106" t="s">
        <v>111</v>
      </c>
      <c r="P34" s="106" t="s">
        <v>112</v>
      </c>
      <c r="Q34" s="106">
        <v>7</v>
      </c>
      <c r="R34" s="106">
        <v>8</v>
      </c>
      <c r="S34" s="106">
        <v>9</v>
      </c>
      <c r="T34" s="106">
        <v>10</v>
      </c>
      <c r="U34" s="106">
        <v>11</v>
      </c>
      <c r="V34" s="106">
        <v>12</v>
      </c>
      <c r="W34" s="115" t="s">
        <v>40</v>
      </c>
      <c r="X34" s="116" t="s">
        <v>41</v>
      </c>
      <c r="Y34" s="116" t="s">
        <v>43</v>
      </c>
      <c r="AA34" s="120" t="str">
        <f aca="true" t="shared" si="10" ref="AA34:AA43">A34</f>
        <v>Startnr.</v>
      </c>
      <c r="AB34" s="120" t="s">
        <v>37</v>
      </c>
      <c r="AC34" s="106" t="s">
        <v>38</v>
      </c>
      <c r="AD34" s="106">
        <v>1</v>
      </c>
      <c r="AE34" s="106">
        <v>2</v>
      </c>
      <c r="AF34" s="106">
        <v>3</v>
      </c>
      <c r="AG34" s="106" t="s">
        <v>86</v>
      </c>
      <c r="AH34" s="106" t="s">
        <v>105</v>
      </c>
      <c r="AI34" s="106" t="s">
        <v>106</v>
      </c>
      <c r="AJ34" s="106" t="s">
        <v>107</v>
      </c>
      <c r="AK34" s="106" t="s">
        <v>108</v>
      </c>
      <c r="AL34" s="106">
        <v>5</v>
      </c>
      <c r="AM34" s="106" t="s">
        <v>109</v>
      </c>
      <c r="AN34" s="106" t="s">
        <v>110</v>
      </c>
      <c r="AO34" s="106" t="s">
        <v>111</v>
      </c>
      <c r="AP34" s="106" t="s">
        <v>112</v>
      </c>
      <c r="AQ34" s="106">
        <v>7</v>
      </c>
      <c r="AR34" s="106">
        <v>8</v>
      </c>
      <c r="AS34" s="106">
        <v>9</v>
      </c>
      <c r="AT34" s="106">
        <v>10</v>
      </c>
      <c r="AU34" s="106">
        <v>11</v>
      </c>
      <c r="AV34" s="106">
        <v>12</v>
      </c>
      <c r="AW34" s="106"/>
      <c r="AX34" s="115" t="s">
        <v>41</v>
      </c>
      <c r="AY34" s="115" t="s">
        <v>44</v>
      </c>
      <c r="AZ34" s="115" t="s">
        <v>45</v>
      </c>
    </row>
    <row r="35" spans="1:53" ht="12.75">
      <c r="A35" s="50">
        <v>42</v>
      </c>
      <c r="B35" s="98" t="s">
        <v>171</v>
      </c>
      <c r="C35" s="98" t="s">
        <v>20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>
        <f aca="true" t="shared" si="11" ref="W35:W43">SUM(D35:V35)</f>
        <v>0</v>
      </c>
      <c r="X35" s="122">
        <v>102.12</v>
      </c>
      <c r="Y35" s="123">
        <f aca="true" t="shared" si="12" ref="Y35:Y43">W35+X35</f>
        <v>102.12</v>
      </c>
      <c r="Z35" s="121"/>
      <c r="AA35" s="124">
        <f t="shared" si="10"/>
        <v>42</v>
      </c>
      <c r="AB35" s="124" t="str">
        <f aca="true" t="shared" si="13" ref="AB35:AB43">B35</f>
        <v>Bartelink, John</v>
      </c>
      <c r="AC35" s="124" t="str">
        <f aca="true" t="shared" si="14" ref="AC35:AC43">C35</f>
        <v>Oldenzaal</v>
      </c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>
        <f aca="true" t="shared" si="15" ref="AW35:AW43">SUM(AD35:AV35)</f>
        <v>0</v>
      </c>
      <c r="AX35" s="122">
        <v>100.43</v>
      </c>
      <c r="AY35" s="122">
        <f aca="true" t="shared" si="16" ref="AY35:AY43">AW35+AX35</f>
        <v>100.43</v>
      </c>
      <c r="AZ35" s="123">
        <f aca="true" t="shared" si="17" ref="AZ35:AZ43">Y35+AY35</f>
        <v>202.55</v>
      </c>
      <c r="BA35" s="135">
        <v>1</v>
      </c>
    </row>
    <row r="36" spans="1:53" ht="12.75">
      <c r="A36" s="50">
        <v>40</v>
      </c>
      <c r="B36" s="98" t="s">
        <v>168</v>
      </c>
      <c r="C36" s="98" t="s">
        <v>102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>
        <f t="shared" si="11"/>
        <v>0</v>
      </c>
      <c r="X36" s="122">
        <v>102.1</v>
      </c>
      <c r="Y36" s="123">
        <f t="shared" si="12"/>
        <v>102.1</v>
      </c>
      <c r="Z36" s="121"/>
      <c r="AA36" s="124">
        <f t="shared" si="10"/>
        <v>40</v>
      </c>
      <c r="AB36" s="124" t="str">
        <f t="shared" si="13"/>
        <v>Hammink, Marijke</v>
      </c>
      <c r="AC36" s="124" t="str">
        <f t="shared" si="14"/>
        <v>Bornerbroek</v>
      </c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>
        <f t="shared" si="15"/>
        <v>0</v>
      </c>
      <c r="AX36" s="122">
        <v>100.66</v>
      </c>
      <c r="AY36" s="122">
        <f t="shared" si="16"/>
        <v>100.66</v>
      </c>
      <c r="AZ36" s="123">
        <f t="shared" si="17"/>
        <v>202.76</v>
      </c>
      <c r="BA36" s="135">
        <v>2</v>
      </c>
    </row>
    <row r="37" spans="1:53" ht="12.75">
      <c r="A37" s="47">
        <v>60</v>
      </c>
      <c r="B37" s="47" t="s">
        <v>176</v>
      </c>
      <c r="C37" s="47" t="s">
        <v>83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>
        <f t="shared" si="11"/>
        <v>0</v>
      </c>
      <c r="X37" s="122">
        <v>110.93</v>
      </c>
      <c r="Y37" s="123">
        <f t="shared" si="12"/>
        <v>110.93</v>
      </c>
      <c r="Z37" s="121"/>
      <c r="AA37" s="124">
        <f t="shared" si="10"/>
        <v>60</v>
      </c>
      <c r="AB37" s="124" t="str">
        <f t="shared" si="13"/>
        <v>Mensen, Gina</v>
      </c>
      <c r="AC37" s="124" t="str">
        <f t="shared" si="14"/>
        <v>Hoogstede</v>
      </c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>
        <f t="shared" si="15"/>
        <v>0</v>
      </c>
      <c r="AX37" s="122">
        <v>108.77</v>
      </c>
      <c r="AY37" s="122">
        <f t="shared" si="16"/>
        <v>108.77</v>
      </c>
      <c r="AZ37" s="123">
        <f t="shared" si="17"/>
        <v>219.7</v>
      </c>
      <c r="BA37" s="135">
        <v>3</v>
      </c>
    </row>
    <row r="38" spans="1:53" ht="12.75">
      <c r="A38" s="50">
        <v>43</v>
      </c>
      <c r="B38" s="98" t="s">
        <v>172</v>
      </c>
      <c r="C38" s="50" t="s">
        <v>99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>
        <f t="shared" si="11"/>
        <v>0</v>
      </c>
      <c r="X38" s="122">
        <v>119.72</v>
      </c>
      <c r="Y38" s="123">
        <f t="shared" si="12"/>
        <v>119.72</v>
      </c>
      <c r="Z38" s="121"/>
      <c r="AA38" s="124">
        <f t="shared" si="10"/>
        <v>43</v>
      </c>
      <c r="AB38" s="124" t="str">
        <f t="shared" si="13"/>
        <v>Boven, G.J. van Boven</v>
      </c>
      <c r="AC38" s="124" t="str">
        <f t="shared" si="14"/>
        <v>Diepenheim</v>
      </c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>
        <f t="shared" si="15"/>
        <v>0</v>
      </c>
      <c r="AX38" s="122">
        <v>110.57</v>
      </c>
      <c r="AY38" s="122">
        <f t="shared" si="16"/>
        <v>110.57</v>
      </c>
      <c r="AZ38" s="123">
        <f t="shared" si="17"/>
        <v>230.29</v>
      </c>
      <c r="BA38" s="137">
        <v>4</v>
      </c>
    </row>
    <row r="39" spans="1:53" ht="12.75">
      <c r="A39" s="50">
        <v>45</v>
      </c>
      <c r="B39" s="98" t="s">
        <v>175</v>
      </c>
      <c r="C39" s="98" t="s">
        <v>101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>
        <f t="shared" si="11"/>
        <v>0</v>
      </c>
      <c r="X39" s="122">
        <v>117.01</v>
      </c>
      <c r="Y39" s="123">
        <f t="shared" si="12"/>
        <v>117.01</v>
      </c>
      <c r="Z39" s="121"/>
      <c r="AA39" s="124">
        <f t="shared" si="10"/>
        <v>45</v>
      </c>
      <c r="AB39" s="124" t="str">
        <f t="shared" si="13"/>
        <v>Düsenberg, Karl-Hermann</v>
      </c>
      <c r="AC39" s="124" t="str">
        <f t="shared" si="14"/>
        <v>Lemgo</v>
      </c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>
        <f t="shared" si="15"/>
        <v>0</v>
      </c>
      <c r="AX39" s="122">
        <v>114.03</v>
      </c>
      <c r="AY39" s="122">
        <f t="shared" si="16"/>
        <v>114.03</v>
      </c>
      <c r="AZ39" s="123">
        <f t="shared" si="17"/>
        <v>231.04000000000002</v>
      </c>
      <c r="BA39" s="137">
        <v>5</v>
      </c>
    </row>
    <row r="40" spans="1:53" ht="12.75">
      <c r="A40" s="50">
        <v>41</v>
      </c>
      <c r="B40" s="98" t="s">
        <v>169</v>
      </c>
      <c r="C40" s="50" t="s">
        <v>170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>
        <f t="shared" si="11"/>
        <v>0</v>
      </c>
      <c r="X40" s="122">
        <v>117.86</v>
      </c>
      <c r="Y40" s="123">
        <f t="shared" si="12"/>
        <v>117.86</v>
      </c>
      <c r="Z40" s="121"/>
      <c r="AA40" s="124">
        <f t="shared" si="10"/>
        <v>41</v>
      </c>
      <c r="AB40" s="124" t="str">
        <f t="shared" si="13"/>
        <v>Prenger, Herman</v>
      </c>
      <c r="AC40" s="124" t="str">
        <f t="shared" si="14"/>
        <v>Radewijk</v>
      </c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>
        <v>5</v>
      </c>
      <c r="AS40" s="121"/>
      <c r="AT40" s="121"/>
      <c r="AU40" s="121"/>
      <c r="AV40" s="121"/>
      <c r="AW40" s="121">
        <f t="shared" si="15"/>
        <v>5</v>
      </c>
      <c r="AX40" s="122">
        <v>110.89</v>
      </c>
      <c r="AY40" s="122">
        <f t="shared" si="16"/>
        <v>115.89</v>
      </c>
      <c r="AZ40" s="123">
        <f t="shared" si="17"/>
        <v>233.75</v>
      </c>
      <c r="BA40" s="137">
        <v>6</v>
      </c>
    </row>
    <row r="41" spans="1:53" ht="12.75">
      <c r="A41" s="47">
        <v>59</v>
      </c>
      <c r="B41" s="47" t="s">
        <v>165</v>
      </c>
      <c r="C41" s="47" t="s">
        <v>166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>
        <f t="shared" si="11"/>
        <v>0</v>
      </c>
      <c r="X41" s="122">
        <v>116.32</v>
      </c>
      <c r="Y41" s="123">
        <f t="shared" si="12"/>
        <v>116.32</v>
      </c>
      <c r="Z41" s="121"/>
      <c r="AA41" s="124">
        <f t="shared" si="10"/>
        <v>59</v>
      </c>
      <c r="AB41" s="124" t="str">
        <f t="shared" si="13"/>
        <v>Herbert Cöper</v>
      </c>
      <c r="AC41" s="124" t="str">
        <f t="shared" si="14"/>
        <v>Ringe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>
        <f t="shared" si="15"/>
        <v>0</v>
      </c>
      <c r="AX41" s="122">
        <v>123.58</v>
      </c>
      <c r="AY41" s="122">
        <f t="shared" si="16"/>
        <v>123.58</v>
      </c>
      <c r="AZ41" s="123">
        <f t="shared" si="17"/>
        <v>239.89999999999998</v>
      </c>
      <c r="BA41" s="137">
        <v>7</v>
      </c>
    </row>
    <row r="42" spans="1:53" ht="12.75">
      <c r="A42" s="50">
        <v>46</v>
      </c>
      <c r="B42" s="98" t="s">
        <v>173</v>
      </c>
      <c r="C42" s="50" t="s">
        <v>5</v>
      </c>
      <c r="D42" s="121"/>
      <c r="E42" s="121"/>
      <c r="F42" s="121">
        <v>5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>
        <f t="shared" si="11"/>
        <v>5</v>
      </c>
      <c r="X42" s="122">
        <v>119.46</v>
      </c>
      <c r="Y42" s="123">
        <f t="shared" si="12"/>
        <v>124.46</v>
      </c>
      <c r="Z42" s="121"/>
      <c r="AA42" s="124">
        <f t="shared" si="10"/>
        <v>46</v>
      </c>
      <c r="AB42" s="124" t="str">
        <f t="shared" si="13"/>
        <v>Pot, Theo</v>
      </c>
      <c r="AC42" s="124" t="str">
        <f t="shared" si="14"/>
        <v>Haaksbergen</v>
      </c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5</v>
      </c>
      <c r="AS42" s="121"/>
      <c r="AT42" s="121"/>
      <c r="AU42" s="121"/>
      <c r="AV42" s="121"/>
      <c r="AW42" s="121">
        <f t="shared" si="15"/>
        <v>5</v>
      </c>
      <c r="AX42" s="122">
        <v>111.65</v>
      </c>
      <c r="AY42" s="122">
        <f t="shared" si="16"/>
        <v>116.65</v>
      </c>
      <c r="AZ42" s="123">
        <f t="shared" si="17"/>
        <v>241.11</v>
      </c>
      <c r="BA42" s="137">
        <v>8</v>
      </c>
    </row>
    <row r="43" spans="1:53" ht="12.75">
      <c r="A43" s="47">
        <v>29</v>
      </c>
      <c r="B43" s="98" t="s">
        <v>151</v>
      </c>
      <c r="C43" s="98" t="s">
        <v>152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>
        <f t="shared" si="11"/>
        <v>0</v>
      </c>
      <c r="X43" s="122">
        <v>126.15</v>
      </c>
      <c r="Y43" s="123">
        <f t="shared" si="12"/>
        <v>126.15</v>
      </c>
      <c r="Z43" s="121"/>
      <c r="AA43" s="124">
        <f t="shared" si="10"/>
        <v>29</v>
      </c>
      <c r="AB43" s="124" t="str">
        <f t="shared" si="13"/>
        <v>Mulder, Eric</v>
      </c>
      <c r="AC43" s="124" t="str">
        <f t="shared" si="14"/>
        <v>Ambt Delden</v>
      </c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>
        <f t="shared" si="15"/>
        <v>0</v>
      </c>
      <c r="AX43" s="122">
        <v>120.46</v>
      </c>
      <c r="AY43" s="122">
        <f t="shared" si="16"/>
        <v>120.46</v>
      </c>
      <c r="AZ43" s="123">
        <f t="shared" si="17"/>
        <v>246.61</v>
      </c>
      <c r="BA43" s="137">
        <v>9</v>
      </c>
    </row>
    <row r="44" spans="1:4" ht="12.75">
      <c r="A44"/>
      <c r="B44"/>
      <c r="C44" s="60"/>
      <c r="D44"/>
    </row>
    <row r="45" spans="1:53" ht="11.25">
      <c r="A45" s="99"/>
      <c r="N45" s="100" t="s">
        <v>26</v>
      </c>
      <c r="W45" s="104" t="s">
        <v>27</v>
      </c>
      <c r="X45" s="105" t="s">
        <v>28</v>
      </c>
      <c r="Y45" s="107" t="s">
        <v>29</v>
      </c>
      <c r="AW45" s="108" t="s">
        <v>27</v>
      </c>
      <c r="AX45" s="104" t="s">
        <v>28</v>
      </c>
      <c r="AY45" s="104" t="s">
        <v>27</v>
      </c>
      <c r="AZ45" s="104" t="s">
        <v>29</v>
      </c>
      <c r="BA45" s="109" t="s">
        <v>38</v>
      </c>
    </row>
    <row r="46" spans="1:52" ht="11.25">
      <c r="A46" s="110"/>
      <c r="B46" s="111" t="s">
        <v>118</v>
      </c>
      <c r="C46" s="112"/>
      <c r="D46" s="113" t="s">
        <v>31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4"/>
      <c r="W46" s="115" t="s">
        <v>32</v>
      </c>
      <c r="X46" s="116" t="s">
        <v>33</v>
      </c>
      <c r="Y46" s="116" t="s">
        <v>34</v>
      </c>
      <c r="AA46" s="117"/>
      <c r="AB46" s="118" t="str">
        <f>B46</f>
        <v>1-Pa-A/B</v>
      </c>
      <c r="AC46" s="112"/>
      <c r="AD46" s="113" t="s">
        <v>35</v>
      </c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9" t="s">
        <v>32</v>
      </c>
      <c r="AX46" s="115" t="s">
        <v>33</v>
      </c>
      <c r="AY46" s="115" t="s">
        <v>32</v>
      </c>
      <c r="AZ46" s="115" t="s">
        <v>34</v>
      </c>
    </row>
    <row r="47" spans="1:52" ht="11.25">
      <c r="A47" s="104" t="s">
        <v>36</v>
      </c>
      <c r="B47" s="106" t="s">
        <v>37</v>
      </c>
      <c r="C47" s="106" t="s">
        <v>38</v>
      </c>
      <c r="D47" s="106">
        <v>1</v>
      </c>
      <c r="E47" s="106">
        <v>2</v>
      </c>
      <c r="F47" s="106">
        <v>3</v>
      </c>
      <c r="G47" s="106" t="s">
        <v>86</v>
      </c>
      <c r="H47" s="106" t="s">
        <v>105</v>
      </c>
      <c r="I47" s="106" t="s">
        <v>106</v>
      </c>
      <c r="J47" s="106" t="s">
        <v>107</v>
      </c>
      <c r="K47" s="106" t="s">
        <v>108</v>
      </c>
      <c r="L47" s="106">
        <v>5</v>
      </c>
      <c r="M47" s="106" t="s">
        <v>109</v>
      </c>
      <c r="N47" s="106" t="s">
        <v>110</v>
      </c>
      <c r="O47" s="106" t="s">
        <v>111</v>
      </c>
      <c r="P47" s="106" t="s">
        <v>112</v>
      </c>
      <c r="Q47" s="106">
        <v>7</v>
      </c>
      <c r="R47" s="106">
        <v>8</v>
      </c>
      <c r="S47" s="106">
        <v>9</v>
      </c>
      <c r="T47" s="106">
        <v>10</v>
      </c>
      <c r="U47" s="106">
        <v>11</v>
      </c>
      <c r="V47" s="106">
        <v>12</v>
      </c>
      <c r="W47" s="115" t="s">
        <v>40</v>
      </c>
      <c r="X47" s="116" t="s">
        <v>41</v>
      </c>
      <c r="Y47" s="116" t="s">
        <v>43</v>
      </c>
      <c r="AA47" s="106" t="s">
        <v>36</v>
      </c>
      <c r="AB47" s="120" t="s">
        <v>37</v>
      </c>
      <c r="AC47" s="106" t="s">
        <v>38</v>
      </c>
      <c r="AD47" s="106">
        <v>1</v>
      </c>
      <c r="AE47" s="106">
        <v>2</v>
      </c>
      <c r="AF47" s="106">
        <v>3</v>
      </c>
      <c r="AG47" s="106" t="s">
        <v>86</v>
      </c>
      <c r="AH47" s="106" t="s">
        <v>105</v>
      </c>
      <c r="AI47" s="106" t="s">
        <v>106</v>
      </c>
      <c r="AJ47" s="106" t="s">
        <v>107</v>
      </c>
      <c r="AK47" s="106" t="s">
        <v>108</v>
      </c>
      <c r="AL47" s="106">
        <v>5</v>
      </c>
      <c r="AM47" s="106" t="s">
        <v>109</v>
      </c>
      <c r="AN47" s="106" t="s">
        <v>110</v>
      </c>
      <c r="AO47" s="106" t="s">
        <v>111</v>
      </c>
      <c r="AP47" s="106" t="s">
        <v>112</v>
      </c>
      <c r="AQ47" s="106">
        <v>7</v>
      </c>
      <c r="AR47" s="106">
        <v>8</v>
      </c>
      <c r="AS47" s="106">
        <v>9</v>
      </c>
      <c r="AT47" s="106">
        <v>10</v>
      </c>
      <c r="AU47" s="106">
        <v>11</v>
      </c>
      <c r="AV47" s="106">
        <v>12</v>
      </c>
      <c r="AW47" s="106"/>
      <c r="AX47" s="115" t="s">
        <v>41</v>
      </c>
      <c r="AY47" s="115" t="s">
        <v>44</v>
      </c>
      <c r="AZ47" s="115" t="s">
        <v>45</v>
      </c>
    </row>
    <row r="48" spans="1:53" ht="12.75">
      <c r="A48" s="47">
        <v>24</v>
      </c>
      <c r="B48" s="98" t="s">
        <v>147</v>
      </c>
      <c r="C48" s="98" t="s">
        <v>98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>
        <f aca="true" t="shared" si="18" ref="W48:W61">SUM(D48:V48)</f>
        <v>0</v>
      </c>
      <c r="X48" s="122">
        <v>119.92</v>
      </c>
      <c r="Y48" s="123">
        <f aca="true" t="shared" si="19" ref="Y48:Y61">W48+X48</f>
        <v>119.92</v>
      </c>
      <c r="Z48" s="121"/>
      <c r="AA48" s="124">
        <f aca="true" t="shared" si="20" ref="AA48:AA61">A48</f>
        <v>24</v>
      </c>
      <c r="AB48" s="124" t="str">
        <f aca="true" t="shared" si="21" ref="AB48:AB61">B48</f>
        <v>Habbe, Jörg</v>
      </c>
      <c r="AC48" s="124" t="str">
        <f aca="true" t="shared" si="22" ref="AC48:AC61">C48</f>
        <v>Hille</v>
      </c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>
        <f aca="true" t="shared" si="23" ref="AW48:AW61">SUM(AD48:AV48)</f>
        <v>0</v>
      </c>
      <c r="AX48" s="122">
        <v>113.57</v>
      </c>
      <c r="AY48" s="122">
        <f aca="true" t="shared" si="24" ref="AY48:AY61">AW48+AX48</f>
        <v>113.57</v>
      </c>
      <c r="AZ48" s="123">
        <f aca="true" t="shared" si="25" ref="AZ48:AZ61">Y48+AY48</f>
        <v>233.49</v>
      </c>
      <c r="BA48" s="135">
        <v>1</v>
      </c>
    </row>
    <row r="49" spans="1:53" ht="12.75">
      <c r="A49" s="47">
        <v>18</v>
      </c>
      <c r="B49" s="98" t="s">
        <v>141</v>
      </c>
      <c r="C49" s="98" t="s">
        <v>50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>
        <f t="shared" si="18"/>
        <v>0</v>
      </c>
      <c r="X49" s="122">
        <v>131.68</v>
      </c>
      <c r="Y49" s="123">
        <f t="shared" si="19"/>
        <v>131.68</v>
      </c>
      <c r="Z49" s="121"/>
      <c r="AA49" s="124">
        <f t="shared" si="20"/>
        <v>18</v>
      </c>
      <c r="AB49" s="124" t="str">
        <f t="shared" si="21"/>
        <v>Brandt, Remco</v>
      </c>
      <c r="AC49" s="124" t="str">
        <f t="shared" si="22"/>
        <v>Hengelo</v>
      </c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>
        <f t="shared" si="23"/>
        <v>0</v>
      </c>
      <c r="AX49" s="122">
        <v>113.31</v>
      </c>
      <c r="AY49" s="122">
        <f t="shared" si="24"/>
        <v>113.31</v>
      </c>
      <c r="AZ49" s="123">
        <f t="shared" si="25"/>
        <v>244.99</v>
      </c>
      <c r="BA49" s="135">
        <v>2</v>
      </c>
    </row>
    <row r="50" spans="1:53" ht="12.75">
      <c r="A50" s="47">
        <v>23</v>
      </c>
      <c r="B50" s="98" t="s">
        <v>146</v>
      </c>
      <c r="C50" s="50" t="s">
        <v>3</v>
      </c>
      <c r="D50" s="121"/>
      <c r="E50" s="121"/>
      <c r="F50" s="121"/>
      <c r="G50" s="121"/>
      <c r="H50" s="121"/>
      <c r="I50" s="121"/>
      <c r="J50" s="121"/>
      <c r="K50" s="121"/>
      <c r="L50" s="121">
        <v>5</v>
      </c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>
        <f t="shared" si="18"/>
        <v>5</v>
      </c>
      <c r="X50" s="122">
        <v>120.24</v>
      </c>
      <c r="Y50" s="123">
        <f t="shared" si="19"/>
        <v>125.24</v>
      </c>
      <c r="Z50" s="121"/>
      <c r="AA50" s="124">
        <f t="shared" si="20"/>
        <v>23</v>
      </c>
      <c r="AB50" s="124" t="str">
        <f t="shared" si="21"/>
        <v>Schut, Gerard</v>
      </c>
      <c r="AC50" s="124" t="str">
        <f t="shared" si="22"/>
        <v>Beuningen</v>
      </c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>
        <v>5</v>
      </c>
      <c r="AR50" s="121"/>
      <c r="AS50" s="121"/>
      <c r="AT50" s="121">
        <v>5</v>
      </c>
      <c r="AU50" s="121"/>
      <c r="AV50" s="121"/>
      <c r="AW50" s="121">
        <f t="shared" si="23"/>
        <v>10</v>
      </c>
      <c r="AX50" s="122">
        <v>112.29</v>
      </c>
      <c r="AY50" s="122">
        <f t="shared" si="24"/>
        <v>122.29</v>
      </c>
      <c r="AZ50" s="123">
        <f t="shared" si="25"/>
        <v>247.53</v>
      </c>
      <c r="BA50" s="135">
        <v>3</v>
      </c>
    </row>
    <row r="51" spans="1:53" ht="11.25">
      <c r="A51" s="121">
        <v>14</v>
      </c>
      <c r="B51" s="126" t="s">
        <v>138</v>
      </c>
      <c r="C51" s="121" t="s">
        <v>83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>
        <f t="shared" si="18"/>
        <v>0</v>
      </c>
      <c r="X51" s="122">
        <v>127.35</v>
      </c>
      <c r="Y51" s="123">
        <f t="shared" si="19"/>
        <v>127.35</v>
      </c>
      <c r="Z51" s="121"/>
      <c r="AA51" s="124">
        <f t="shared" si="20"/>
        <v>14</v>
      </c>
      <c r="AB51" s="124" t="str">
        <f t="shared" si="21"/>
        <v>Westhuis, Karl</v>
      </c>
      <c r="AC51" s="124" t="str">
        <f t="shared" si="22"/>
        <v>Hoogstede</v>
      </c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>
        <f t="shared" si="23"/>
        <v>0</v>
      </c>
      <c r="AX51" s="122">
        <v>122.86</v>
      </c>
      <c r="AY51" s="122">
        <f t="shared" si="24"/>
        <v>122.86</v>
      </c>
      <c r="AZ51" s="123">
        <f t="shared" si="25"/>
        <v>250.20999999999998</v>
      </c>
      <c r="BA51" s="135">
        <v>4</v>
      </c>
    </row>
    <row r="52" spans="1:53" ht="12.75">
      <c r="A52" s="47">
        <v>17</v>
      </c>
      <c r="B52" s="98" t="s">
        <v>140</v>
      </c>
      <c r="C52" s="98" t="s">
        <v>128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>
        <f t="shared" si="18"/>
        <v>0</v>
      </c>
      <c r="X52" s="122">
        <v>125.02</v>
      </c>
      <c r="Y52" s="123">
        <f t="shared" si="19"/>
        <v>125.02</v>
      </c>
      <c r="Z52" s="121"/>
      <c r="AA52" s="124">
        <f t="shared" si="20"/>
        <v>17</v>
      </c>
      <c r="AB52" s="124" t="str">
        <f t="shared" si="21"/>
        <v>Pluimers, Erik</v>
      </c>
      <c r="AC52" s="124" t="str">
        <f t="shared" si="22"/>
        <v>Enter</v>
      </c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>
        <v>5</v>
      </c>
      <c r="AR52" s="121"/>
      <c r="AS52" s="121"/>
      <c r="AT52" s="121"/>
      <c r="AU52" s="121"/>
      <c r="AV52" s="121"/>
      <c r="AW52" s="121">
        <f t="shared" si="23"/>
        <v>5</v>
      </c>
      <c r="AX52" s="122">
        <v>126.35</v>
      </c>
      <c r="AY52" s="122">
        <f t="shared" si="24"/>
        <v>131.35</v>
      </c>
      <c r="AZ52" s="123">
        <f t="shared" si="25"/>
        <v>256.37</v>
      </c>
      <c r="BA52" s="137">
        <v>5</v>
      </c>
    </row>
    <row r="53" spans="1:53" ht="12.75">
      <c r="A53" s="50">
        <v>32</v>
      </c>
      <c r="B53" s="50" t="s">
        <v>155</v>
      </c>
      <c r="C53" s="50" t="s">
        <v>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>
        <f t="shared" si="18"/>
        <v>0</v>
      </c>
      <c r="X53" s="122">
        <v>141.59</v>
      </c>
      <c r="Y53" s="123">
        <f t="shared" si="19"/>
        <v>141.59</v>
      </c>
      <c r="Z53" s="121"/>
      <c r="AA53" s="124">
        <f t="shared" si="20"/>
        <v>32</v>
      </c>
      <c r="AB53" s="124" t="str">
        <f t="shared" si="21"/>
        <v>Eikenaar, Marcel</v>
      </c>
      <c r="AC53" s="124" t="str">
        <f t="shared" si="22"/>
        <v>Nijverdal</v>
      </c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>
        <f t="shared" si="23"/>
        <v>0</v>
      </c>
      <c r="AX53" s="122">
        <v>122.58</v>
      </c>
      <c r="AY53" s="122">
        <f t="shared" si="24"/>
        <v>122.58</v>
      </c>
      <c r="AZ53" s="123">
        <f t="shared" si="25"/>
        <v>264.17</v>
      </c>
      <c r="BA53" s="137">
        <v>6</v>
      </c>
    </row>
    <row r="54" spans="1:53" ht="12.75">
      <c r="A54" s="50">
        <v>33</v>
      </c>
      <c r="B54" s="98" t="s">
        <v>156</v>
      </c>
      <c r="C54" s="98" t="s">
        <v>5</v>
      </c>
      <c r="D54" s="121"/>
      <c r="E54" s="121"/>
      <c r="F54" s="121"/>
      <c r="G54" s="121"/>
      <c r="H54" s="121"/>
      <c r="I54" s="121"/>
      <c r="J54" s="121"/>
      <c r="K54" s="121"/>
      <c r="L54" s="121">
        <v>5</v>
      </c>
      <c r="M54" s="121"/>
      <c r="N54" s="121"/>
      <c r="O54" s="121"/>
      <c r="P54" s="121"/>
      <c r="Q54" s="121"/>
      <c r="R54" s="121"/>
      <c r="S54" s="121">
        <v>5</v>
      </c>
      <c r="T54" s="121">
        <v>5</v>
      </c>
      <c r="U54" s="121"/>
      <c r="V54" s="121"/>
      <c r="W54" s="121">
        <f t="shared" si="18"/>
        <v>15</v>
      </c>
      <c r="X54" s="122">
        <v>131.4</v>
      </c>
      <c r="Y54" s="123">
        <f t="shared" si="19"/>
        <v>146.4</v>
      </c>
      <c r="Z54" s="121"/>
      <c r="AA54" s="124">
        <f t="shared" si="20"/>
        <v>33</v>
      </c>
      <c r="AB54" s="124" t="str">
        <f t="shared" si="21"/>
        <v>Stegeman, Bjorn</v>
      </c>
      <c r="AC54" s="124" t="str">
        <f t="shared" si="22"/>
        <v>Haaksbergen</v>
      </c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>
        <f t="shared" si="23"/>
        <v>0</v>
      </c>
      <c r="AX54" s="122">
        <v>126.06</v>
      </c>
      <c r="AY54" s="122">
        <f t="shared" si="24"/>
        <v>126.06</v>
      </c>
      <c r="AZ54" s="123">
        <f t="shared" si="25"/>
        <v>272.46000000000004</v>
      </c>
      <c r="BA54" s="137">
        <v>7</v>
      </c>
    </row>
    <row r="55" spans="1:53" ht="12.75">
      <c r="A55" s="50">
        <v>31</v>
      </c>
      <c r="B55" s="98" t="s">
        <v>153</v>
      </c>
      <c r="C55" s="98" t="s">
        <v>154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>
        <f t="shared" si="18"/>
        <v>0</v>
      </c>
      <c r="X55" s="122">
        <v>145.89</v>
      </c>
      <c r="Y55" s="123">
        <f t="shared" si="19"/>
        <v>145.89</v>
      </c>
      <c r="Z55" s="121"/>
      <c r="AA55" s="124">
        <f t="shared" si="20"/>
        <v>31</v>
      </c>
      <c r="AB55" s="124" t="str">
        <f t="shared" si="21"/>
        <v>Berendijk, Willie</v>
      </c>
      <c r="AC55" s="124" t="str">
        <f t="shared" si="22"/>
        <v>Luttenberg</v>
      </c>
      <c r="AD55" s="121"/>
      <c r="AE55" s="121"/>
      <c r="AF55" s="121"/>
      <c r="AG55" s="121"/>
      <c r="AH55" s="121"/>
      <c r="AI55" s="121"/>
      <c r="AJ55" s="121"/>
      <c r="AK55" s="121"/>
      <c r="AL55" s="121">
        <v>5</v>
      </c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>
        <f t="shared" si="23"/>
        <v>5</v>
      </c>
      <c r="AX55" s="122">
        <v>122.94</v>
      </c>
      <c r="AY55" s="122">
        <f t="shared" si="24"/>
        <v>127.94</v>
      </c>
      <c r="AZ55" s="123">
        <f t="shared" si="25"/>
        <v>273.83</v>
      </c>
      <c r="BA55" s="137">
        <v>8</v>
      </c>
    </row>
    <row r="56" spans="1:53" ht="12.75">
      <c r="A56" s="47">
        <v>21</v>
      </c>
      <c r="B56" s="98" t="s">
        <v>144</v>
      </c>
      <c r="C56" s="98" t="s">
        <v>145</v>
      </c>
      <c r="D56" s="121">
        <v>5</v>
      </c>
      <c r="E56" s="121">
        <v>5</v>
      </c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>
        <v>5</v>
      </c>
      <c r="R56" s="121"/>
      <c r="S56" s="121"/>
      <c r="T56" s="121">
        <v>5</v>
      </c>
      <c r="U56" s="121"/>
      <c r="V56" s="121"/>
      <c r="W56" s="121">
        <f t="shared" si="18"/>
        <v>20</v>
      </c>
      <c r="X56" s="122">
        <v>141.29</v>
      </c>
      <c r="Y56" s="123">
        <f t="shared" si="19"/>
        <v>161.29</v>
      </c>
      <c r="Z56" s="121"/>
      <c r="AA56" s="124">
        <f t="shared" si="20"/>
        <v>21</v>
      </c>
      <c r="AB56" s="124" t="str">
        <f t="shared" si="21"/>
        <v>Hedde, Wim ter </v>
      </c>
      <c r="AC56" s="124" t="str">
        <f t="shared" si="22"/>
        <v>Laar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>
        <v>5</v>
      </c>
      <c r="AR56" s="121"/>
      <c r="AS56" s="121"/>
      <c r="AT56" s="121"/>
      <c r="AU56" s="121"/>
      <c r="AV56" s="121"/>
      <c r="AW56" s="121">
        <f t="shared" si="23"/>
        <v>5</v>
      </c>
      <c r="AX56" s="122">
        <v>116.64</v>
      </c>
      <c r="AY56" s="122">
        <f t="shared" si="24"/>
        <v>121.64</v>
      </c>
      <c r="AZ56" s="123">
        <f t="shared" si="25"/>
        <v>282.93</v>
      </c>
      <c r="BA56" s="137">
        <v>9</v>
      </c>
    </row>
    <row r="57" spans="1:53" ht="12.75">
      <c r="A57" s="47">
        <v>20</v>
      </c>
      <c r="B57" s="98" t="s">
        <v>143</v>
      </c>
      <c r="C57" s="98" t="s">
        <v>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>
        <f t="shared" si="18"/>
        <v>0</v>
      </c>
      <c r="X57" s="122">
        <v>141.62</v>
      </c>
      <c r="Y57" s="123">
        <f t="shared" si="19"/>
        <v>141.62</v>
      </c>
      <c r="Z57" s="121"/>
      <c r="AA57" s="124">
        <f t="shared" si="20"/>
        <v>20</v>
      </c>
      <c r="AB57" s="124" t="str">
        <f t="shared" si="21"/>
        <v>Schmale, Alfie</v>
      </c>
      <c r="AC57" s="124" t="str">
        <f t="shared" si="22"/>
        <v>Haaksbergen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>
        <f t="shared" si="23"/>
        <v>0</v>
      </c>
      <c r="AX57" s="122">
        <v>143.5</v>
      </c>
      <c r="AY57" s="122">
        <f t="shared" si="24"/>
        <v>143.5</v>
      </c>
      <c r="AZ57" s="123">
        <f t="shared" si="25"/>
        <v>285.12</v>
      </c>
      <c r="BA57" s="137">
        <v>10</v>
      </c>
    </row>
    <row r="58" spans="1:53" ht="12.75">
      <c r="A58" s="50">
        <v>34</v>
      </c>
      <c r="B58" s="47" t="s">
        <v>157</v>
      </c>
      <c r="C58" s="98" t="s">
        <v>20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>
        <f t="shared" si="18"/>
        <v>0</v>
      </c>
      <c r="X58" s="122">
        <v>157.18</v>
      </c>
      <c r="Y58" s="123">
        <f t="shared" si="19"/>
        <v>157.18</v>
      </c>
      <c r="Z58" s="121"/>
      <c r="AA58" s="124">
        <f t="shared" si="20"/>
        <v>34</v>
      </c>
      <c r="AB58" s="124" t="str">
        <f t="shared" si="21"/>
        <v>Ankoné Roy</v>
      </c>
      <c r="AC58" s="124" t="str">
        <f t="shared" si="22"/>
        <v>Oldenzaal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>
        <f t="shared" si="23"/>
        <v>0</v>
      </c>
      <c r="AX58" s="122">
        <v>137.16</v>
      </c>
      <c r="AY58" s="122">
        <f t="shared" si="24"/>
        <v>137.16</v>
      </c>
      <c r="AZ58" s="123">
        <f t="shared" si="25"/>
        <v>294.34000000000003</v>
      </c>
      <c r="BA58" s="137">
        <v>11</v>
      </c>
    </row>
    <row r="59" spans="1:53" ht="12.75">
      <c r="A59" s="47">
        <v>15</v>
      </c>
      <c r="B59" s="50" t="s">
        <v>139</v>
      </c>
      <c r="C59" s="50" t="s">
        <v>25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>
        <v>5</v>
      </c>
      <c r="R59" s="121"/>
      <c r="S59" s="121"/>
      <c r="T59" s="121"/>
      <c r="U59" s="121"/>
      <c r="V59" s="121"/>
      <c r="W59" s="121">
        <f t="shared" si="18"/>
        <v>5</v>
      </c>
      <c r="X59" s="122">
        <v>154.39</v>
      </c>
      <c r="Y59" s="123">
        <f t="shared" si="19"/>
        <v>159.39</v>
      </c>
      <c r="Z59" s="121"/>
      <c r="AA59" s="124">
        <f t="shared" si="20"/>
        <v>15</v>
      </c>
      <c r="AB59" s="124" t="str">
        <f t="shared" si="21"/>
        <v>Harmsel, Jurgen ter</v>
      </c>
      <c r="AC59" s="124" t="str">
        <f t="shared" si="22"/>
        <v>Rijssen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>
        <v>5</v>
      </c>
      <c r="AU59" s="121"/>
      <c r="AV59" s="121"/>
      <c r="AW59" s="121">
        <f t="shared" si="23"/>
        <v>5</v>
      </c>
      <c r="AX59" s="122">
        <v>132.87</v>
      </c>
      <c r="AY59" s="122">
        <f t="shared" si="24"/>
        <v>137.87</v>
      </c>
      <c r="AZ59" s="123">
        <f t="shared" si="25"/>
        <v>297.26</v>
      </c>
      <c r="BA59" s="137">
        <v>12</v>
      </c>
    </row>
    <row r="60" spans="1:53" ht="11.25">
      <c r="A60" s="121">
        <v>9</v>
      </c>
      <c r="B60" s="121" t="s">
        <v>133</v>
      </c>
      <c r="C60" s="121" t="s">
        <v>8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>
        <f t="shared" si="18"/>
        <v>0</v>
      </c>
      <c r="X60" s="122">
        <v>156.02</v>
      </c>
      <c r="Y60" s="123">
        <f t="shared" si="19"/>
        <v>156.02</v>
      </c>
      <c r="Z60" s="121"/>
      <c r="AA60" s="124">
        <f t="shared" si="20"/>
        <v>9</v>
      </c>
      <c r="AB60" s="124" t="str">
        <f t="shared" si="21"/>
        <v>Wal, Nikki van der</v>
      </c>
      <c r="AC60" s="124" t="str">
        <f t="shared" si="22"/>
        <v>Nijverdal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>
        <f t="shared" si="23"/>
        <v>0</v>
      </c>
      <c r="AX60" s="122">
        <v>148.86</v>
      </c>
      <c r="AY60" s="122">
        <f t="shared" si="24"/>
        <v>148.86</v>
      </c>
      <c r="AZ60" s="123">
        <f t="shared" si="25"/>
        <v>304.88</v>
      </c>
      <c r="BA60" s="137">
        <v>13</v>
      </c>
    </row>
    <row r="61" spans="1:53" ht="12.75">
      <c r="A61" s="47">
        <v>19</v>
      </c>
      <c r="B61" s="98" t="s">
        <v>142</v>
      </c>
      <c r="C61" s="98" t="s">
        <v>83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>
        <f t="shared" si="18"/>
        <v>0</v>
      </c>
      <c r="X61" s="122">
        <v>137.25</v>
      </c>
      <c r="Y61" s="123">
        <f t="shared" si="19"/>
        <v>137.25</v>
      </c>
      <c r="Z61" s="121"/>
      <c r="AA61" s="124">
        <f t="shared" si="20"/>
        <v>19</v>
      </c>
      <c r="AB61" s="124" t="str">
        <f t="shared" si="21"/>
        <v>Reins, Clarissa</v>
      </c>
      <c r="AC61" s="124" t="str">
        <f t="shared" si="22"/>
        <v>Hoogstede</v>
      </c>
      <c r="AD61" s="121"/>
      <c r="AE61" s="121"/>
      <c r="AF61" s="121"/>
      <c r="AG61" s="121">
        <v>20</v>
      </c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>
        <f t="shared" si="23"/>
        <v>20</v>
      </c>
      <c r="AX61" s="122">
        <v>156.93</v>
      </c>
      <c r="AY61" s="122">
        <f t="shared" si="24"/>
        <v>176.93</v>
      </c>
      <c r="AZ61" s="123">
        <f t="shared" si="25"/>
        <v>314.18</v>
      </c>
      <c r="BA61" s="137">
        <v>14</v>
      </c>
    </row>
    <row r="62" spans="1:53" ht="12.75">
      <c r="A62" s="47"/>
      <c r="B62" s="98"/>
      <c r="C62" s="98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123"/>
      <c r="Z62" s="121"/>
      <c r="AA62" s="124"/>
      <c r="AB62" s="124"/>
      <c r="AC62" s="124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2"/>
      <c r="AY62" s="122"/>
      <c r="AZ62" s="123"/>
      <c r="BA62" s="137">
        <v>15</v>
      </c>
    </row>
    <row r="64" spans="1:53" ht="11.25">
      <c r="A64" s="99"/>
      <c r="N64" s="100" t="s">
        <v>26</v>
      </c>
      <c r="W64" s="104" t="s">
        <v>27</v>
      </c>
      <c r="X64" s="105" t="s">
        <v>28</v>
      </c>
      <c r="Y64" s="107" t="s">
        <v>29</v>
      </c>
      <c r="AW64" s="108" t="s">
        <v>27</v>
      </c>
      <c r="AX64" s="104" t="s">
        <v>28</v>
      </c>
      <c r="AY64" s="104" t="s">
        <v>27</v>
      </c>
      <c r="AZ64" s="104" t="s">
        <v>29</v>
      </c>
      <c r="BA64" s="109" t="s">
        <v>38</v>
      </c>
    </row>
    <row r="65" spans="1:52" ht="11.25">
      <c r="A65" s="110"/>
      <c r="B65" s="111" t="s">
        <v>117</v>
      </c>
      <c r="C65" s="112"/>
      <c r="D65" s="113" t="s">
        <v>31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4"/>
      <c r="W65" s="115" t="s">
        <v>32</v>
      </c>
      <c r="X65" s="116" t="s">
        <v>33</v>
      </c>
      <c r="Y65" s="116" t="s">
        <v>34</v>
      </c>
      <c r="AA65" s="117"/>
      <c r="AB65" s="118" t="str">
        <f>B65</f>
        <v>2-Pa-A/B</v>
      </c>
      <c r="AC65" s="112"/>
      <c r="AD65" s="113" t="s">
        <v>35</v>
      </c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9" t="s">
        <v>32</v>
      </c>
      <c r="AX65" s="115" t="s">
        <v>33</v>
      </c>
      <c r="AY65" s="115" t="s">
        <v>32</v>
      </c>
      <c r="AZ65" s="115" t="s">
        <v>34</v>
      </c>
    </row>
    <row r="66" spans="1:52" ht="11.25">
      <c r="A66" s="104" t="s">
        <v>36</v>
      </c>
      <c r="B66" s="106" t="s">
        <v>37</v>
      </c>
      <c r="C66" s="106" t="s">
        <v>38</v>
      </c>
      <c r="D66" s="106">
        <v>1</v>
      </c>
      <c r="E66" s="106">
        <v>2</v>
      </c>
      <c r="F66" s="106">
        <v>3</v>
      </c>
      <c r="G66" s="106" t="s">
        <v>86</v>
      </c>
      <c r="H66" s="106" t="s">
        <v>105</v>
      </c>
      <c r="I66" s="106" t="s">
        <v>106</v>
      </c>
      <c r="J66" s="106" t="s">
        <v>107</v>
      </c>
      <c r="K66" s="106" t="s">
        <v>108</v>
      </c>
      <c r="L66" s="106">
        <v>5</v>
      </c>
      <c r="M66" s="106" t="s">
        <v>109</v>
      </c>
      <c r="N66" s="106" t="s">
        <v>110</v>
      </c>
      <c r="O66" s="106" t="s">
        <v>111</v>
      </c>
      <c r="P66" s="106" t="s">
        <v>112</v>
      </c>
      <c r="Q66" s="106">
        <v>7</v>
      </c>
      <c r="R66" s="106">
        <v>8</v>
      </c>
      <c r="S66" s="106">
        <v>9</v>
      </c>
      <c r="T66" s="106">
        <v>10</v>
      </c>
      <c r="U66" s="106">
        <v>11</v>
      </c>
      <c r="V66" s="106">
        <v>12</v>
      </c>
      <c r="W66" s="115" t="s">
        <v>40</v>
      </c>
      <c r="X66" s="116" t="s">
        <v>41</v>
      </c>
      <c r="Y66" s="116" t="s">
        <v>43</v>
      </c>
      <c r="AA66" s="106" t="s">
        <v>36</v>
      </c>
      <c r="AB66" s="120" t="s">
        <v>37</v>
      </c>
      <c r="AC66" s="106" t="s">
        <v>38</v>
      </c>
      <c r="AD66" s="106">
        <v>1</v>
      </c>
      <c r="AE66" s="106">
        <v>2</v>
      </c>
      <c r="AF66" s="106">
        <v>3</v>
      </c>
      <c r="AG66" s="106" t="s">
        <v>86</v>
      </c>
      <c r="AH66" s="106" t="s">
        <v>105</v>
      </c>
      <c r="AI66" s="106" t="s">
        <v>106</v>
      </c>
      <c r="AJ66" s="106" t="s">
        <v>107</v>
      </c>
      <c r="AK66" s="106" t="s">
        <v>108</v>
      </c>
      <c r="AL66" s="106">
        <v>5</v>
      </c>
      <c r="AM66" s="106" t="s">
        <v>109</v>
      </c>
      <c r="AN66" s="106" t="s">
        <v>110</v>
      </c>
      <c r="AO66" s="106" t="s">
        <v>111</v>
      </c>
      <c r="AP66" s="106" t="s">
        <v>112</v>
      </c>
      <c r="AQ66" s="106">
        <v>7</v>
      </c>
      <c r="AR66" s="106">
        <v>8</v>
      </c>
      <c r="AS66" s="106">
        <v>9</v>
      </c>
      <c r="AT66" s="106">
        <v>10</v>
      </c>
      <c r="AU66" s="106">
        <v>11</v>
      </c>
      <c r="AV66" s="106">
        <v>12</v>
      </c>
      <c r="AW66" s="106"/>
      <c r="AX66" s="115" t="s">
        <v>41</v>
      </c>
      <c r="AY66" s="115" t="s">
        <v>44</v>
      </c>
      <c r="AZ66" s="115" t="s">
        <v>45</v>
      </c>
    </row>
    <row r="67" spans="1:53" ht="12.75">
      <c r="A67" s="47">
        <v>28</v>
      </c>
      <c r="B67" s="98" t="s">
        <v>150</v>
      </c>
      <c r="C67" s="98" t="s">
        <v>95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>
        <f>SUM(D67:V67)</f>
        <v>0</v>
      </c>
      <c r="X67" s="122">
        <v>138.95</v>
      </c>
      <c r="Y67" s="123">
        <f>W67+X67</f>
        <v>138.95</v>
      </c>
      <c r="Z67" s="121"/>
      <c r="AA67" s="124">
        <v>28</v>
      </c>
      <c r="AB67" s="124" t="str">
        <f>B67</f>
        <v>Bosch, Jan. van de</v>
      </c>
      <c r="AC67" s="124" t="s">
        <v>95</v>
      </c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>
        <v>5</v>
      </c>
      <c r="AS67" s="121"/>
      <c r="AT67" s="121"/>
      <c r="AU67" s="121"/>
      <c r="AV67" s="121"/>
      <c r="AW67" s="121">
        <f>SUM(AD67:AV67)</f>
        <v>5</v>
      </c>
      <c r="AX67" s="122">
        <v>133.55</v>
      </c>
      <c r="AY67" s="122">
        <f>AW67+AX67</f>
        <v>138.55</v>
      </c>
      <c r="AZ67" s="123">
        <f>Y67+AY67</f>
        <v>277.5</v>
      </c>
      <c r="BA67" s="135">
        <v>1</v>
      </c>
    </row>
    <row r="68" spans="1:53" ht="12.75">
      <c r="A68" s="47">
        <v>26</v>
      </c>
      <c r="B68" s="98" t="s">
        <v>149</v>
      </c>
      <c r="C68" s="50" t="s">
        <v>94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>
        <f>SUM(D68:V68)</f>
        <v>0</v>
      </c>
      <c r="X68" s="122">
        <v>141.43</v>
      </c>
      <c r="Y68" s="123">
        <f>W68+X68</f>
        <v>141.43</v>
      </c>
      <c r="Z68" s="121"/>
      <c r="AA68" s="124">
        <v>26</v>
      </c>
      <c r="AB68" s="124" t="str">
        <f>B68</f>
        <v>Aman, Jan</v>
      </c>
      <c r="AC68" s="124" t="s">
        <v>94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00">
        <v>138.4</v>
      </c>
      <c r="AY68" s="122">
        <f>SUM(AX68)</f>
        <v>138.4</v>
      </c>
      <c r="AZ68" s="123">
        <f>Y68+AY68</f>
        <v>279.83000000000004</v>
      </c>
      <c r="BA68" s="137">
        <v>2</v>
      </c>
    </row>
    <row r="69" spans="1:53" ht="12.75">
      <c r="A69" s="47">
        <v>25</v>
      </c>
      <c r="B69" s="98" t="s">
        <v>148</v>
      </c>
      <c r="C69" s="98" t="s">
        <v>25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>
        <v>5</v>
      </c>
      <c r="R69" s="121"/>
      <c r="S69" s="121"/>
      <c r="T69" s="121">
        <v>5</v>
      </c>
      <c r="U69" s="121"/>
      <c r="V69" s="121">
        <v>5</v>
      </c>
      <c r="W69" s="121">
        <f>SUM(D69:V69)</f>
        <v>15</v>
      </c>
      <c r="X69" s="122">
        <v>145.27</v>
      </c>
      <c r="Y69" s="123">
        <f>W69+X69</f>
        <v>160.27</v>
      </c>
      <c r="Z69" s="121"/>
      <c r="AA69" s="124">
        <v>25</v>
      </c>
      <c r="AB69" s="124" t="str">
        <f>B69</f>
        <v>Bouwhuis, Erik</v>
      </c>
      <c r="AC69" s="124" t="s">
        <v>25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>
        <v>5</v>
      </c>
      <c r="AR69" s="121"/>
      <c r="AS69" s="121"/>
      <c r="AT69" s="121"/>
      <c r="AU69" s="121"/>
      <c r="AV69" s="121"/>
      <c r="AW69" s="121">
        <f>SUM(AD69:AV69)</f>
        <v>5</v>
      </c>
      <c r="AX69" s="122">
        <v>132.63</v>
      </c>
      <c r="AY69" s="122">
        <f>AW69+AX69</f>
        <v>137.63</v>
      </c>
      <c r="AZ69" s="123">
        <f>Y69+AY69</f>
        <v>297.9</v>
      </c>
      <c r="BA69" s="133">
        <v>3</v>
      </c>
    </row>
    <row r="71" spans="1:53" ht="11.25">
      <c r="A71" s="99"/>
      <c r="N71" s="100" t="s">
        <v>26</v>
      </c>
      <c r="W71" s="104" t="s">
        <v>27</v>
      </c>
      <c r="X71" s="105" t="s">
        <v>28</v>
      </c>
      <c r="Y71" s="107" t="s">
        <v>29</v>
      </c>
      <c r="AW71" s="108" t="s">
        <v>27</v>
      </c>
      <c r="AX71" s="104" t="s">
        <v>28</v>
      </c>
      <c r="AY71" s="104" t="s">
        <v>27</v>
      </c>
      <c r="AZ71" s="104" t="s">
        <v>29</v>
      </c>
      <c r="BA71" s="109" t="s">
        <v>38</v>
      </c>
    </row>
    <row r="72" spans="1:52" ht="11.25">
      <c r="A72" s="110"/>
      <c r="B72" s="111" t="s">
        <v>119</v>
      </c>
      <c r="C72" s="112"/>
      <c r="D72" s="113" t="s">
        <v>31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4"/>
      <c r="W72" s="115" t="s">
        <v>32</v>
      </c>
      <c r="X72" s="116" t="s">
        <v>33</v>
      </c>
      <c r="Y72" s="116" t="s">
        <v>34</v>
      </c>
      <c r="AA72" s="117"/>
      <c r="AB72" s="118" t="str">
        <f>B72</f>
        <v>1-Pa-C</v>
      </c>
      <c r="AC72" s="112"/>
      <c r="AD72" s="113" t="s">
        <v>35</v>
      </c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9" t="s">
        <v>32</v>
      </c>
      <c r="AX72" s="115" t="s">
        <v>33</v>
      </c>
      <c r="AY72" s="115" t="s">
        <v>32</v>
      </c>
      <c r="AZ72" s="115" t="s">
        <v>34</v>
      </c>
    </row>
    <row r="73" spans="1:52" ht="11.25">
      <c r="A73" s="104" t="s">
        <v>36</v>
      </c>
      <c r="B73" s="106" t="s">
        <v>37</v>
      </c>
      <c r="C73" s="106" t="s">
        <v>38</v>
      </c>
      <c r="D73" s="106">
        <v>1</v>
      </c>
      <c r="E73" s="106">
        <v>2</v>
      </c>
      <c r="F73" s="106">
        <v>3</v>
      </c>
      <c r="G73" s="106" t="s">
        <v>86</v>
      </c>
      <c r="H73" s="106" t="s">
        <v>105</v>
      </c>
      <c r="I73" s="106" t="s">
        <v>106</v>
      </c>
      <c r="J73" s="106" t="s">
        <v>107</v>
      </c>
      <c r="K73" s="106" t="s">
        <v>108</v>
      </c>
      <c r="L73" s="106">
        <v>5</v>
      </c>
      <c r="M73" s="106" t="s">
        <v>109</v>
      </c>
      <c r="N73" s="106" t="s">
        <v>110</v>
      </c>
      <c r="O73" s="106" t="s">
        <v>111</v>
      </c>
      <c r="P73" s="106" t="s">
        <v>112</v>
      </c>
      <c r="Q73" s="106">
        <v>7</v>
      </c>
      <c r="R73" s="106">
        <v>8</v>
      </c>
      <c r="S73" s="106">
        <v>9</v>
      </c>
      <c r="T73" s="106">
        <v>10</v>
      </c>
      <c r="U73" s="106">
        <v>11</v>
      </c>
      <c r="V73" s="106">
        <v>12</v>
      </c>
      <c r="W73" s="115" t="s">
        <v>40</v>
      </c>
      <c r="X73" s="116" t="s">
        <v>41</v>
      </c>
      <c r="Y73" s="116" t="s">
        <v>43</v>
      </c>
      <c r="AA73" s="106" t="s">
        <v>36</v>
      </c>
      <c r="AB73" s="120" t="s">
        <v>37</v>
      </c>
      <c r="AC73" s="106" t="s">
        <v>38</v>
      </c>
      <c r="AD73" s="106">
        <v>1</v>
      </c>
      <c r="AE73" s="106">
        <v>2</v>
      </c>
      <c r="AF73" s="106">
        <v>3</v>
      </c>
      <c r="AG73" s="106" t="s">
        <v>86</v>
      </c>
      <c r="AH73" s="106" t="s">
        <v>105</v>
      </c>
      <c r="AI73" s="106" t="s">
        <v>106</v>
      </c>
      <c r="AJ73" s="106" t="s">
        <v>107</v>
      </c>
      <c r="AK73" s="106" t="s">
        <v>108</v>
      </c>
      <c r="AL73" s="106">
        <v>5</v>
      </c>
      <c r="AM73" s="106" t="s">
        <v>109</v>
      </c>
      <c r="AN73" s="106" t="s">
        <v>110</v>
      </c>
      <c r="AO73" s="106" t="s">
        <v>111</v>
      </c>
      <c r="AP73" s="106" t="s">
        <v>112</v>
      </c>
      <c r="AQ73" s="106">
        <v>7</v>
      </c>
      <c r="AR73" s="106">
        <v>8</v>
      </c>
      <c r="AS73" s="106">
        <v>9</v>
      </c>
      <c r="AT73" s="106">
        <v>10</v>
      </c>
      <c r="AU73" s="106">
        <v>11</v>
      </c>
      <c r="AV73" s="106">
        <v>12</v>
      </c>
      <c r="AW73" s="106"/>
      <c r="AX73" s="115" t="s">
        <v>41</v>
      </c>
      <c r="AY73" s="115" t="s">
        <v>44</v>
      </c>
      <c r="AZ73" s="115" t="s">
        <v>45</v>
      </c>
    </row>
    <row r="74" spans="1:53" ht="12.75">
      <c r="A74" s="50">
        <v>50</v>
      </c>
      <c r="B74" s="98" t="s">
        <v>178</v>
      </c>
      <c r="C74" s="50" t="s">
        <v>54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>
        <f>SUM(D74:V74)</f>
        <v>0</v>
      </c>
      <c r="X74" s="122">
        <v>112.86</v>
      </c>
      <c r="Y74" s="123">
        <f>W74+X74</f>
        <v>112.86</v>
      </c>
      <c r="Z74" s="121"/>
      <c r="AA74" s="124">
        <f>A74</f>
        <v>50</v>
      </c>
      <c r="AB74" s="124" t="str">
        <f>B74</f>
        <v>Winkel, Wim te</v>
      </c>
      <c r="AC74" s="124" t="str">
        <f>C74</f>
        <v>Winterswijk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>
        <f>SUM(AD74:AV74)</f>
        <v>0</v>
      </c>
      <c r="AX74" s="122">
        <v>105.3</v>
      </c>
      <c r="AY74" s="122">
        <f>AW74+AX74</f>
        <v>105.3</v>
      </c>
      <c r="AZ74" s="123">
        <f>Y74+AY74</f>
        <v>218.16</v>
      </c>
      <c r="BA74" s="135">
        <v>1</v>
      </c>
    </row>
    <row r="75" spans="1:53" ht="12.75">
      <c r="A75" s="50">
        <v>48</v>
      </c>
      <c r="B75" s="98" t="s">
        <v>177</v>
      </c>
      <c r="C75" s="98" t="s">
        <v>61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>
        <f>SUM(D75:V75)</f>
        <v>0</v>
      </c>
      <c r="X75" s="122">
        <v>112.77</v>
      </c>
      <c r="Y75" s="123">
        <f>W75+X75</f>
        <v>112.77</v>
      </c>
      <c r="Z75" s="121"/>
      <c r="AA75" s="124">
        <f>A75</f>
        <v>48</v>
      </c>
      <c r="AB75" s="124" t="str">
        <f>B75</f>
        <v>Scheuten, Judith</v>
      </c>
      <c r="AC75" s="124" t="str">
        <f>C75</f>
        <v>Weerselo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>
        <v>5</v>
      </c>
      <c r="AU75" s="121"/>
      <c r="AV75" s="121"/>
      <c r="AW75" s="121">
        <f>SUM(AD75:AV75)</f>
        <v>5</v>
      </c>
      <c r="AX75" s="122">
        <v>110.27</v>
      </c>
      <c r="AY75" s="122">
        <f>AW75+AX75</f>
        <v>115.27</v>
      </c>
      <c r="AZ75" s="123">
        <f>Y75+AY75</f>
        <v>228.04</v>
      </c>
      <c r="BA75" s="137">
        <v>2</v>
      </c>
    </row>
    <row r="77" spans="1:53" ht="11.25">
      <c r="A77" s="99"/>
      <c r="N77" s="100" t="s">
        <v>26</v>
      </c>
      <c r="W77" s="104" t="s">
        <v>27</v>
      </c>
      <c r="X77" s="105" t="s">
        <v>28</v>
      </c>
      <c r="Y77" s="107" t="s">
        <v>29</v>
      </c>
      <c r="AW77" s="108" t="s">
        <v>27</v>
      </c>
      <c r="AX77" s="104" t="s">
        <v>28</v>
      </c>
      <c r="AY77" s="104" t="s">
        <v>27</v>
      </c>
      <c r="AZ77" s="104" t="s">
        <v>29</v>
      </c>
      <c r="BA77" s="109" t="s">
        <v>38</v>
      </c>
    </row>
    <row r="78" spans="1:52" ht="11.25">
      <c r="A78" s="110"/>
      <c r="B78" s="111" t="s">
        <v>120</v>
      </c>
      <c r="C78" s="112"/>
      <c r="D78" s="113" t="s">
        <v>31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4"/>
      <c r="W78" s="115" t="s">
        <v>32</v>
      </c>
      <c r="X78" s="116" t="s">
        <v>33</v>
      </c>
      <c r="Y78" s="116" t="s">
        <v>34</v>
      </c>
      <c r="AA78" s="117"/>
      <c r="AB78" s="118" t="str">
        <f>B78</f>
        <v>2-Pa-C</v>
      </c>
      <c r="AC78" s="112"/>
      <c r="AD78" s="113" t="s">
        <v>35</v>
      </c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9" t="s">
        <v>32</v>
      </c>
      <c r="AX78" s="115" t="s">
        <v>33</v>
      </c>
      <c r="AY78" s="115" t="s">
        <v>32</v>
      </c>
      <c r="AZ78" s="115" t="s">
        <v>34</v>
      </c>
    </row>
    <row r="79" spans="1:52" ht="11.25">
      <c r="A79" s="104" t="s">
        <v>36</v>
      </c>
      <c r="B79" s="106" t="s">
        <v>37</v>
      </c>
      <c r="C79" s="106" t="s">
        <v>38</v>
      </c>
      <c r="D79" s="106">
        <v>1</v>
      </c>
      <c r="E79" s="106">
        <v>2</v>
      </c>
      <c r="F79" s="106">
        <v>3</v>
      </c>
      <c r="G79" s="106" t="s">
        <v>189</v>
      </c>
      <c r="H79" s="106" t="s">
        <v>105</v>
      </c>
      <c r="I79" s="106" t="s">
        <v>106</v>
      </c>
      <c r="J79" s="106" t="s">
        <v>107</v>
      </c>
      <c r="K79" s="106" t="s">
        <v>108</v>
      </c>
      <c r="L79" s="106">
        <v>5</v>
      </c>
      <c r="M79" s="106" t="s">
        <v>109</v>
      </c>
      <c r="N79" s="106" t="s">
        <v>110</v>
      </c>
      <c r="O79" s="106" t="s">
        <v>111</v>
      </c>
      <c r="P79" s="106" t="s">
        <v>112</v>
      </c>
      <c r="Q79" s="106">
        <v>7</v>
      </c>
      <c r="R79" s="106">
        <v>8</v>
      </c>
      <c r="S79" s="106">
        <v>9</v>
      </c>
      <c r="T79" s="106">
        <v>10</v>
      </c>
      <c r="U79" s="106">
        <v>11</v>
      </c>
      <c r="V79" s="106">
        <v>12</v>
      </c>
      <c r="W79" s="115" t="s">
        <v>40</v>
      </c>
      <c r="X79" s="116" t="s">
        <v>41</v>
      </c>
      <c r="Y79" s="116" t="s">
        <v>43</v>
      </c>
      <c r="AA79" s="106" t="s">
        <v>36</v>
      </c>
      <c r="AB79" s="120" t="s">
        <v>37</v>
      </c>
      <c r="AC79" s="106" t="s">
        <v>38</v>
      </c>
      <c r="AD79" s="106">
        <v>1</v>
      </c>
      <c r="AE79" s="106">
        <v>2</v>
      </c>
      <c r="AF79" s="106">
        <v>3</v>
      </c>
      <c r="AG79" s="106" t="s">
        <v>86</v>
      </c>
      <c r="AH79" s="106" t="s">
        <v>105</v>
      </c>
      <c r="AI79" s="106" t="s">
        <v>106</v>
      </c>
      <c r="AJ79" s="106" t="s">
        <v>107</v>
      </c>
      <c r="AK79" s="106" t="s">
        <v>108</v>
      </c>
      <c r="AL79" s="106">
        <v>5</v>
      </c>
      <c r="AM79" s="106" t="s">
        <v>109</v>
      </c>
      <c r="AN79" s="106" t="s">
        <v>110</v>
      </c>
      <c r="AO79" s="106" t="s">
        <v>111</v>
      </c>
      <c r="AP79" s="106" t="s">
        <v>112</v>
      </c>
      <c r="AQ79" s="106">
        <v>7</v>
      </c>
      <c r="AR79" s="106">
        <v>8</v>
      </c>
      <c r="AS79" s="106">
        <v>9</v>
      </c>
      <c r="AT79" s="106">
        <v>10</v>
      </c>
      <c r="AU79" s="106">
        <v>11</v>
      </c>
      <c r="AV79" s="106">
        <v>12</v>
      </c>
      <c r="AW79" s="106"/>
      <c r="AX79" s="115" t="s">
        <v>41</v>
      </c>
      <c r="AY79" s="115" t="s">
        <v>44</v>
      </c>
      <c r="AZ79" s="115" t="s">
        <v>45</v>
      </c>
    </row>
    <row r="80" spans="1:53" ht="12.75">
      <c r="A80" s="50">
        <v>58</v>
      </c>
      <c r="B80" s="98" t="s">
        <v>183</v>
      </c>
      <c r="C80" s="98" t="s">
        <v>18</v>
      </c>
      <c r="D80" s="121"/>
      <c r="E80" s="121">
        <v>5</v>
      </c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>
        <f aca="true" t="shared" si="26" ref="W80:W87">SUM(D80:V80)</f>
        <v>5</v>
      </c>
      <c r="X80" s="122">
        <v>116.05</v>
      </c>
      <c r="Y80" s="123">
        <f aca="true" t="shared" si="27" ref="Y80:Y87">W80+X80</f>
        <v>121.05</v>
      </c>
      <c r="Z80" s="121"/>
      <c r="AA80" s="124">
        <f aca="true" t="shared" si="28" ref="AA80:AC87">A80</f>
        <v>58</v>
      </c>
      <c r="AB80" s="124" t="str">
        <f t="shared" si="28"/>
        <v>Donders, Pascal</v>
      </c>
      <c r="AC80" s="124" t="str">
        <f t="shared" si="28"/>
        <v>Mander 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>
        <v>5</v>
      </c>
      <c r="AR80" s="121"/>
      <c r="AS80" s="121"/>
      <c r="AT80" s="121"/>
      <c r="AU80" s="121"/>
      <c r="AV80" s="121"/>
      <c r="AW80" s="121">
        <f aca="true" t="shared" si="29" ref="AW80:AW87">SUM(AD80:AV80)</f>
        <v>5</v>
      </c>
      <c r="AX80" s="122">
        <v>107.68</v>
      </c>
      <c r="AY80" s="122">
        <f aca="true" t="shared" si="30" ref="AY80:AY87">AW80+AX80</f>
        <v>112.68</v>
      </c>
      <c r="AZ80" s="123">
        <f aca="true" t="shared" si="31" ref="AZ80:AZ87">Y80+AY80</f>
        <v>233.73000000000002</v>
      </c>
      <c r="BA80" s="135">
        <v>1</v>
      </c>
    </row>
    <row r="81" spans="1:53" ht="12.75">
      <c r="A81" s="50">
        <v>57</v>
      </c>
      <c r="B81" s="98" t="s">
        <v>182</v>
      </c>
      <c r="C81" s="98" t="s">
        <v>75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>
        <f t="shared" si="26"/>
        <v>0</v>
      </c>
      <c r="X81" s="122">
        <v>126.92</v>
      </c>
      <c r="Y81" s="123">
        <f t="shared" si="27"/>
        <v>126.92</v>
      </c>
      <c r="Z81" s="121"/>
      <c r="AA81" s="124">
        <f t="shared" si="28"/>
        <v>57</v>
      </c>
      <c r="AB81" s="124" t="str">
        <f t="shared" si="28"/>
        <v>Engbers, Tom</v>
      </c>
      <c r="AC81" s="124" t="str">
        <f t="shared" si="28"/>
        <v>Vasse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>
        <f t="shared" si="29"/>
        <v>0</v>
      </c>
      <c r="AX81" s="122">
        <v>115.38</v>
      </c>
      <c r="AY81" s="122">
        <f t="shared" si="30"/>
        <v>115.38</v>
      </c>
      <c r="AZ81" s="123">
        <f t="shared" si="31"/>
        <v>242.3</v>
      </c>
      <c r="BA81" s="135">
        <v>2</v>
      </c>
    </row>
    <row r="82" spans="1:53" ht="12.75">
      <c r="A82" s="50">
        <v>56</v>
      </c>
      <c r="B82" s="98" t="s">
        <v>181</v>
      </c>
      <c r="C82" s="98" t="s">
        <v>23</v>
      </c>
      <c r="D82" s="121"/>
      <c r="E82" s="121">
        <v>5</v>
      </c>
      <c r="F82" s="121">
        <v>10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>
        <f t="shared" si="26"/>
        <v>15</v>
      </c>
      <c r="X82" s="122">
        <v>126.69</v>
      </c>
      <c r="Y82" s="123">
        <f t="shared" si="27"/>
        <v>141.69</v>
      </c>
      <c r="Z82" s="121"/>
      <c r="AA82" s="124">
        <f t="shared" si="28"/>
        <v>56</v>
      </c>
      <c r="AB82" s="124" t="str">
        <f t="shared" si="28"/>
        <v>KleinJan, Arjan</v>
      </c>
      <c r="AC82" s="124" t="str">
        <f t="shared" si="28"/>
        <v>Wierden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>
        <f t="shared" si="29"/>
        <v>0</v>
      </c>
      <c r="AX82" s="122">
        <v>117.88</v>
      </c>
      <c r="AY82" s="122">
        <f t="shared" si="30"/>
        <v>117.88</v>
      </c>
      <c r="AZ82" s="123">
        <f t="shared" si="31"/>
        <v>259.57</v>
      </c>
      <c r="BA82" s="136">
        <v>3</v>
      </c>
    </row>
    <row r="83" spans="1:53" ht="12.75">
      <c r="A83" s="50">
        <v>53</v>
      </c>
      <c r="B83" s="98" t="s">
        <v>179</v>
      </c>
      <c r="C83" s="98" t="s">
        <v>103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>
        <v>5</v>
      </c>
      <c r="R83" s="121"/>
      <c r="S83" s="121"/>
      <c r="T83" s="121"/>
      <c r="U83" s="121"/>
      <c r="V83" s="121"/>
      <c r="W83" s="121">
        <f t="shared" si="26"/>
        <v>5</v>
      </c>
      <c r="X83" s="122">
        <v>136.37</v>
      </c>
      <c r="Y83" s="123">
        <f t="shared" si="27"/>
        <v>141.37</v>
      </c>
      <c r="Z83" s="121"/>
      <c r="AA83" s="124">
        <f t="shared" si="28"/>
        <v>53</v>
      </c>
      <c r="AB83" s="124" t="str">
        <f t="shared" si="28"/>
        <v>Zwiers, Jörg</v>
      </c>
      <c r="AC83" s="124" t="str">
        <f t="shared" si="28"/>
        <v>Emlichheim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>
        <v>5</v>
      </c>
      <c r="AR83" s="121"/>
      <c r="AS83" s="121">
        <v>5</v>
      </c>
      <c r="AT83" s="121"/>
      <c r="AU83" s="121"/>
      <c r="AV83" s="121"/>
      <c r="AW83" s="121">
        <f t="shared" si="29"/>
        <v>10</v>
      </c>
      <c r="AX83" s="122">
        <v>123.95</v>
      </c>
      <c r="AY83" s="122">
        <f t="shared" si="30"/>
        <v>133.95</v>
      </c>
      <c r="AZ83" s="123">
        <f t="shared" si="31"/>
        <v>275.32</v>
      </c>
      <c r="BA83" s="136">
        <v>4</v>
      </c>
    </row>
    <row r="84" spans="1:53" ht="12.75">
      <c r="A84" s="50">
        <v>47</v>
      </c>
      <c r="B84" s="98" t="s">
        <v>174</v>
      </c>
      <c r="C84" s="98" t="s">
        <v>100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>
        <f t="shared" si="26"/>
        <v>0</v>
      </c>
      <c r="X84" s="122">
        <v>148.41</v>
      </c>
      <c r="Y84" s="123">
        <f t="shared" si="27"/>
        <v>148.41</v>
      </c>
      <c r="Z84" s="121"/>
      <c r="AA84" s="124">
        <f t="shared" si="28"/>
        <v>47</v>
      </c>
      <c r="AB84" s="124" t="str">
        <f t="shared" si="28"/>
        <v>Harink, Patrick</v>
      </c>
      <c r="AC84" s="124" t="str">
        <f t="shared" si="28"/>
        <v>Almelo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>
        <f t="shared" si="29"/>
        <v>0</v>
      </c>
      <c r="AX84" s="122">
        <v>126.92</v>
      </c>
      <c r="AY84" s="122">
        <f t="shared" si="30"/>
        <v>126.92</v>
      </c>
      <c r="AZ84" s="123">
        <f t="shared" si="31"/>
        <v>275.33</v>
      </c>
      <c r="BA84" s="137">
        <v>5</v>
      </c>
    </row>
    <row r="85" spans="1:53" ht="12.75">
      <c r="A85" s="50">
        <v>54</v>
      </c>
      <c r="B85" s="98" t="s">
        <v>180</v>
      </c>
      <c r="C85" s="98" t="s">
        <v>71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>
        <f t="shared" si="26"/>
        <v>0</v>
      </c>
      <c r="X85" s="122">
        <v>159.63</v>
      </c>
      <c r="Y85" s="123">
        <f t="shared" si="27"/>
        <v>159.63</v>
      </c>
      <c r="Z85" s="121"/>
      <c r="AA85" s="124">
        <f t="shared" si="28"/>
        <v>54</v>
      </c>
      <c r="AB85" s="124" t="str">
        <f t="shared" si="28"/>
        <v>Letteboer, Raymond</v>
      </c>
      <c r="AC85" s="124" t="str">
        <f t="shared" si="28"/>
        <v>Oud Ootmarsum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>
        <f t="shared" si="29"/>
        <v>0</v>
      </c>
      <c r="AX85" s="122">
        <v>149.57</v>
      </c>
      <c r="AY85" s="122">
        <f t="shared" si="30"/>
        <v>149.57</v>
      </c>
      <c r="AZ85" s="123">
        <f t="shared" si="31"/>
        <v>309.2</v>
      </c>
      <c r="BA85" s="137">
        <v>6</v>
      </c>
    </row>
    <row r="86" spans="1:53" ht="12.75">
      <c r="A86" s="50">
        <v>55</v>
      </c>
      <c r="B86" s="98" t="s">
        <v>158</v>
      </c>
      <c r="C86" s="50" t="s">
        <v>159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>
        <v>20</v>
      </c>
      <c r="Q86" s="121"/>
      <c r="R86" s="121"/>
      <c r="S86" s="121"/>
      <c r="T86" s="121"/>
      <c r="U86" s="121"/>
      <c r="V86" s="121"/>
      <c r="W86" s="121">
        <f t="shared" si="26"/>
        <v>20</v>
      </c>
      <c r="X86" s="122">
        <v>190.66</v>
      </c>
      <c r="Y86" s="123">
        <f t="shared" si="27"/>
        <v>210.66</v>
      </c>
      <c r="Z86" s="121"/>
      <c r="AA86" s="124">
        <f t="shared" si="28"/>
        <v>55</v>
      </c>
      <c r="AB86" s="124" t="str">
        <f t="shared" si="28"/>
        <v>Peters, Dennis</v>
      </c>
      <c r="AC86" s="124" t="str">
        <f t="shared" si="28"/>
        <v>Lonneker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>
        <v>5</v>
      </c>
      <c r="AW86" s="121">
        <f t="shared" si="29"/>
        <v>5</v>
      </c>
      <c r="AX86" s="122">
        <v>138.29</v>
      </c>
      <c r="AY86" s="122">
        <f t="shared" si="30"/>
        <v>143.29</v>
      </c>
      <c r="AZ86" s="123">
        <f t="shared" si="31"/>
        <v>353.95</v>
      </c>
      <c r="BA86" s="133">
        <v>8</v>
      </c>
    </row>
    <row r="87" spans="1:53" ht="12.75">
      <c r="A87" s="50">
        <v>39</v>
      </c>
      <c r="B87" s="98" t="s">
        <v>167</v>
      </c>
      <c r="C87" s="98" t="s">
        <v>75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>
        <f t="shared" si="26"/>
        <v>0</v>
      </c>
      <c r="X87" s="122">
        <v>118.13</v>
      </c>
      <c r="Y87" s="123">
        <f t="shared" si="27"/>
        <v>118.13</v>
      </c>
      <c r="Z87" s="121"/>
      <c r="AA87" s="124">
        <f t="shared" si="28"/>
        <v>39</v>
      </c>
      <c r="AB87" s="124" t="str">
        <f t="shared" si="28"/>
        <v>Engbers, Alfons</v>
      </c>
      <c r="AC87" s="124" t="str">
        <f t="shared" si="28"/>
        <v>Vasse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 t="s">
        <v>188</v>
      </c>
      <c r="AP87" s="121"/>
      <c r="AQ87" s="121"/>
      <c r="AR87" s="121"/>
      <c r="AS87" s="121"/>
      <c r="AT87" s="121"/>
      <c r="AU87" s="121"/>
      <c r="AV87" s="121"/>
      <c r="AW87" s="121">
        <f t="shared" si="29"/>
        <v>0</v>
      </c>
      <c r="AX87" s="122" t="s">
        <v>188</v>
      </c>
      <c r="AY87" s="122" t="e">
        <f t="shared" si="30"/>
        <v>#VALUE!</v>
      </c>
      <c r="AZ87" s="123" t="e">
        <f t="shared" si="31"/>
        <v>#VALUE!</v>
      </c>
      <c r="BA87" s="137">
        <v>9</v>
      </c>
    </row>
    <row r="88" spans="1:53" ht="12.75">
      <c r="A88" s="138"/>
      <c r="B88" s="139"/>
      <c r="C88" s="139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8"/>
      <c r="Y88" s="134"/>
      <c r="Z88" s="127"/>
      <c r="AA88" s="129"/>
      <c r="AB88" s="129"/>
      <c r="AC88" s="129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8"/>
      <c r="AY88" s="128"/>
      <c r="AZ88" s="134"/>
      <c r="BA88" s="133"/>
    </row>
    <row r="89" spans="1:53" ht="11.25">
      <c r="A89" s="99"/>
      <c r="N89" s="100" t="s">
        <v>26</v>
      </c>
      <c r="W89" s="104" t="s">
        <v>27</v>
      </c>
      <c r="X89" s="105" t="s">
        <v>28</v>
      </c>
      <c r="Y89" s="107" t="s">
        <v>29</v>
      </c>
      <c r="AW89" s="108" t="s">
        <v>27</v>
      </c>
      <c r="AX89" s="104" t="s">
        <v>28</v>
      </c>
      <c r="AY89" s="104" t="s">
        <v>27</v>
      </c>
      <c r="AZ89" s="104" t="s">
        <v>29</v>
      </c>
      <c r="BA89" s="109" t="s">
        <v>38</v>
      </c>
    </row>
    <row r="90" spans="1:52" ht="11.25">
      <c r="A90" s="110"/>
      <c r="B90" s="111" t="s">
        <v>185</v>
      </c>
      <c r="C90" s="112"/>
      <c r="D90" s="113" t="s">
        <v>31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4"/>
      <c r="W90" s="115" t="s">
        <v>32</v>
      </c>
      <c r="X90" s="116" t="s">
        <v>33</v>
      </c>
      <c r="Y90" s="116" t="s">
        <v>34</v>
      </c>
      <c r="AA90" s="117"/>
      <c r="AB90" s="118" t="str">
        <f>B90</f>
        <v>4-Pa-C</v>
      </c>
      <c r="AC90" s="112"/>
      <c r="AD90" s="113" t="s">
        <v>35</v>
      </c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9" t="s">
        <v>32</v>
      </c>
      <c r="AX90" s="115" t="s">
        <v>33</v>
      </c>
      <c r="AY90" s="115" t="s">
        <v>32</v>
      </c>
      <c r="AZ90" s="115" t="s">
        <v>34</v>
      </c>
    </row>
    <row r="91" spans="1:52" ht="11.25">
      <c r="A91" s="104" t="s">
        <v>36</v>
      </c>
      <c r="B91" s="106" t="s">
        <v>37</v>
      </c>
      <c r="C91" s="106" t="s">
        <v>38</v>
      </c>
      <c r="D91" s="106">
        <v>1</v>
      </c>
      <c r="E91" s="106">
        <v>2</v>
      </c>
      <c r="F91" s="106">
        <v>3</v>
      </c>
      <c r="G91" s="106" t="s">
        <v>86</v>
      </c>
      <c r="H91" s="106" t="s">
        <v>105</v>
      </c>
      <c r="I91" s="106" t="s">
        <v>106</v>
      </c>
      <c r="J91" s="106" t="s">
        <v>107</v>
      </c>
      <c r="K91" s="106" t="s">
        <v>108</v>
      </c>
      <c r="L91" s="106">
        <v>5</v>
      </c>
      <c r="M91" s="106" t="s">
        <v>109</v>
      </c>
      <c r="N91" s="106" t="s">
        <v>110</v>
      </c>
      <c r="O91" s="106" t="s">
        <v>111</v>
      </c>
      <c r="P91" s="106" t="s">
        <v>112</v>
      </c>
      <c r="Q91" s="106">
        <v>7</v>
      </c>
      <c r="R91" s="106">
        <v>8</v>
      </c>
      <c r="S91" s="106">
        <v>9</v>
      </c>
      <c r="T91" s="106">
        <v>10</v>
      </c>
      <c r="U91" s="106">
        <v>11</v>
      </c>
      <c r="V91" s="106">
        <v>12</v>
      </c>
      <c r="W91" s="115" t="s">
        <v>40</v>
      </c>
      <c r="X91" s="116" t="s">
        <v>41</v>
      </c>
      <c r="Y91" s="116" t="s">
        <v>43</v>
      </c>
      <c r="AA91" s="106" t="s">
        <v>36</v>
      </c>
      <c r="AB91" s="120" t="s">
        <v>37</v>
      </c>
      <c r="AC91" s="106" t="s">
        <v>38</v>
      </c>
      <c r="AD91" s="106">
        <v>1</v>
      </c>
      <c r="AE91" s="106">
        <v>2</v>
      </c>
      <c r="AF91" s="106">
        <v>3</v>
      </c>
      <c r="AG91" s="106" t="s">
        <v>86</v>
      </c>
      <c r="AH91" s="106" t="s">
        <v>105</v>
      </c>
      <c r="AI91" s="106" t="s">
        <v>106</v>
      </c>
      <c r="AJ91" s="106" t="s">
        <v>107</v>
      </c>
      <c r="AK91" s="106" t="s">
        <v>108</v>
      </c>
      <c r="AL91" s="106">
        <v>5</v>
      </c>
      <c r="AM91" s="106" t="s">
        <v>109</v>
      </c>
      <c r="AN91" s="106" t="s">
        <v>110</v>
      </c>
      <c r="AO91" s="106" t="s">
        <v>111</v>
      </c>
      <c r="AP91" s="106" t="s">
        <v>112</v>
      </c>
      <c r="AQ91" s="106">
        <v>7</v>
      </c>
      <c r="AR91" s="106">
        <v>8</v>
      </c>
      <c r="AS91" s="106">
        <v>9</v>
      </c>
      <c r="AT91" s="106">
        <v>10</v>
      </c>
      <c r="AU91" s="106">
        <v>11</v>
      </c>
      <c r="AV91" s="106">
        <v>12</v>
      </c>
      <c r="AW91" s="106"/>
      <c r="AX91" s="115" t="s">
        <v>41</v>
      </c>
      <c r="AY91" s="115" t="s">
        <v>44</v>
      </c>
      <c r="AZ91" s="115" t="s">
        <v>45</v>
      </c>
    </row>
    <row r="92" spans="1:53" ht="12.75">
      <c r="A92" s="50">
        <v>40</v>
      </c>
      <c r="B92" s="98" t="s">
        <v>168</v>
      </c>
      <c r="C92" s="98" t="s">
        <v>102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>
        <f>SUM(D92:V92)</f>
        <v>0</v>
      </c>
      <c r="X92" s="122">
        <v>129.2</v>
      </c>
      <c r="Y92" s="123">
        <f>W92+X92</f>
        <v>129.2</v>
      </c>
      <c r="Z92" s="121"/>
      <c r="AA92" s="124">
        <f aca="true" t="shared" si="32" ref="AA92:AC93">A92</f>
        <v>40</v>
      </c>
      <c r="AB92" s="124" t="str">
        <f t="shared" si="32"/>
        <v>Hammink, Marijke</v>
      </c>
      <c r="AC92" s="124" t="str">
        <f t="shared" si="32"/>
        <v>Bornerbroek</v>
      </c>
      <c r="AD92" s="121"/>
      <c r="AE92" s="121"/>
      <c r="AF92" s="121">
        <v>5</v>
      </c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>
        <f>SUM(AD92:AV92)</f>
        <v>5</v>
      </c>
      <c r="AX92" s="122">
        <v>130.29</v>
      </c>
      <c r="AY92" s="122">
        <f>AW92+AX92</f>
        <v>135.29</v>
      </c>
      <c r="AZ92" s="123">
        <f>Y92+AY92</f>
        <v>264.49</v>
      </c>
      <c r="BA92" s="135">
        <v>1</v>
      </c>
    </row>
    <row r="93" spans="1:52" ht="12.75">
      <c r="A93" s="50">
        <v>63</v>
      </c>
      <c r="B93" s="98" t="s">
        <v>184</v>
      </c>
      <c r="C93" s="98" t="s">
        <v>186</v>
      </c>
      <c r="D93" s="121"/>
      <c r="E93" s="121"/>
      <c r="F93" s="121">
        <v>10</v>
      </c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>
        <v>5</v>
      </c>
      <c r="R93" s="121"/>
      <c r="S93" s="121"/>
      <c r="T93" s="121"/>
      <c r="U93" s="121"/>
      <c r="V93" s="121"/>
      <c r="W93" s="121">
        <f>SUM(D93:V93)</f>
        <v>15</v>
      </c>
      <c r="X93" s="122">
        <v>177.43</v>
      </c>
      <c r="Y93" s="123">
        <f>W93+X93</f>
        <v>192.43</v>
      </c>
      <c r="Z93" s="121"/>
      <c r="AA93" s="124">
        <f t="shared" si="32"/>
        <v>63</v>
      </c>
      <c r="AB93" s="124" t="str">
        <f t="shared" si="32"/>
        <v>Weusthof, Mark</v>
      </c>
      <c r="AC93" s="124" t="str">
        <f t="shared" si="32"/>
        <v>Rossum</v>
      </c>
      <c r="AD93" s="121"/>
      <c r="AE93" s="121"/>
      <c r="AF93" s="121"/>
      <c r="AG93" s="121"/>
      <c r="AH93" s="121">
        <v>20</v>
      </c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>
        <v>5</v>
      </c>
      <c r="AU93" s="121"/>
      <c r="AV93" s="121"/>
      <c r="AW93" s="121">
        <f>SUM(AD93:AV93)</f>
        <v>25</v>
      </c>
      <c r="AX93" s="122">
        <v>166.68</v>
      </c>
      <c r="AY93" s="122">
        <f>AW93+AX93</f>
        <v>191.68</v>
      </c>
      <c r="AZ93" s="123">
        <f>Y93+AY93</f>
        <v>384.11</v>
      </c>
    </row>
    <row r="94" ht="11.25">
      <c r="A94" s="100"/>
    </row>
    <row r="95" ht="11.25">
      <c r="A95" s="100"/>
    </row>
  </sheetData>
  <sheetProtection/>
  <printOptions/>
  <pageMargins left="0.4" right="0.57" top="0.748031496062992" bottom="0.49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Inge</cp:lastModifiedBy>
  <cp:lastPrinted>2010-12-11T16:36:54Z</cp:lastPrinted>
  <dcterms:created xsi:type="dcterms:W3CDTF">2006-10-28T11:58:12Z</dcterms:created>
  <dcterms:modified xsi:type="dcterms:W3CDTF">2010-12-11T19:32:31Z</dcterms:modified>
  <cp:category/>
  <cp:version/>
  <cp:contentType/>
  <cp:contentStatus/>
</cp:coreProperties>
</file>